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greatertzaneen-my.sharepoint.com/personal/siyakudumisa_tzaneen_gov_za/Documents/Documents/GTM Data/Budget and Reporting/2025.2026/Final Budget 2026 2027/Final Budget Pack 2026 2027/"/>
    </mc:Choice>
  </mc:AlternateContent>
  <xr:revisionPtr revIDLastSave="28" documentId="8_{282B8D36-2BE1-4D57-8BBC-3E9858870CBB}" xr6:coauthVersionLast="47" xr6:coauthVersionMax="47" xr10:uidLastSave="{ED51B0B4-BEA5-48A6-ADD2-6B97757C7A69}"/>
  <bookViews>
    <workbookView xWindow="-108" yWindow="-108" windowWidth="23256" windowHeight="12456" xr2:uid="{4987513B-8DA0-4F16-8458-D21D0CF9C25C}"/>
  </bookViews>
  <sheets>
    <sheet name="INEP" sheetId="1" r:id="rId1"/>
    <sheet name="MIG" sheetId="4" r:id="rId2"/>
    <sheet name="OWN" sheetId="3" r:id="rId3"/>
  </sheets>
  <externalReferences>
    <externalReference r:id="rId4"/>
  </externalReferences>
  <definedNames>
    <definedName name="_xlnm._FilterDatabase" localSheetId="1" hidden="1">MIG!$A$6:$F$20</definedName>
    <definedName name="_xlnm._FilterDatabase" localSheetId="2" hidden="1">OWN!$A$6:$G$143</definedName>
    <definedName name="date">[1]Instructions!$X$11</definedName>
    <definedName name="desc">'[1]Template names'!$B$27</definedName>
    <definedName name="Head1">'[1]Template names'!$B$2</definedName>
    <definedName name="Head2">'[1]Template names'!$B$3</definedName>
    <definedName name="head27">'[1]Template names'!$B$30</definedName>
    <definedName name="Head38">'[1]Template names'!$B$42</definedName>
    <definedName name="Head39">'[1]Template names'!$B$43</definedName>
    <definedName name="Head40">'[1]Template names'!$B$44</definedName>
    <definedName name="Head41">'[1]Template names'!$B$45</definedName>
    <definedName name="Head5">'[1]Template names'!$B$6</definedName>
    <definedName name="Head6">'[1]Template names'!$B$9</definedName>
    <definedName name="Head7">'[1]Template names'!$B$10</definedName>
    <definedName name="Head8">'[1]Template names'!$B$11</definedName>
    <definedName name="muni">'[1]Template names'!$B$73</definedName>
    <definedName name="_xlnm.Print_Area" localSheetId="1">MIG!$A$4:$F$21</definedName>
    <definedName name="S71D">'[1]Template names'!$B$81</definedName>
    <definedName name="Vdesc">'[1]Template names'!$B$29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4" l="1"/>
  <c r="D21" i="4"/>
  <c r="C21" i="4"/>
  <c r="F145" i="3" l="1"/>
  <c r="E145" i="3"/>
  <c r="D74" i="3"/>
  <c r="D7" i="3"/>
  <c r="D12" i="1"/>
  <c r="D15" i="1" s="1"/>
  <c r="C12" i="1"/>
  <c r="D145" i="3" l="1"/>
</calcChain>
</file>

<file path=xl/sharedStrings.xml><?xml version="1.0" encoding="utf-8"?>
<sst xmlns="http://schemas.openxmlformats.org/spreadsheetml/2006/main" count="474" uniqueCount="274">
  <si>
    <t>INEP PROJECTS 2026/2027</t>
  </si>
  <si>
    <t xml:space="preserve">No. </t>
  </si>
  <si>
    <t>Project  Name</t>
  </si>
  <si>
    <t>Number of Connections</t>
  </si>
  <si>
    <t xml:space="preserve">Original  Budget </t>
  </si>
  <si>
    <t>Electrification of  Burgersdorp (Colbits) Phase 3</t>
  </si>
  <si>
    <t>Electrification of Rwanda Phase 3</t>
  </si>
  <si>
    <t>Electrification of Mavele Phase7</t>
  </si>
  <si>
    <t>Electrification of Dan Phase 2</t>
  </si>
  <si>
    <t>Electrification of Mawa Block 12</t>
  </si>
  <si>
    <t xml:space="preserve">Subtotal </t>
  </si>
  <si>
    <t>EEDSM</t>
  </si>
  <si>
    <t xml:space="preserve">Total </t>
  </si>
  <si>
    <t>MIG PROJECTS 2026/2027</t>
  </si>
  <si>
    <t>Project Name</t>
  </si>
  <si>
    <t>Funding sources</t>
  </si>
  <si>
    <t xml:space="preserve">2026/2027
(R) </t>
  </si>
  <si>
    <t xml:space="preserve">2027/2028
(R) </t>
  </si>
  <si>
    <t xml:space="preserve">2028/2029
(R) </t>
  </si>
  <si>
    <t>Reasons for Variance from Draft to Final</t>
  </si>
  <si>
    <t>Upgrading of Nkowakowa Section B &amp; D Streets from Gravel to Paving</t>
  </si>
  <si>
    <t>MIG</t>
  </si>
  <si>
    <t>Upgrading of Access Street from  Serutung to Malengenge from Gravel to Paving</t>
  </si>
  <si>
    <t>Name corrected from Molapisane to Molabosane</t>
  </si>
  <si>
    <t>Mariveni Community Hall</t>
  </si>
  <si>
    <t>Supply and Installation of 20 High Mast</t>
  </si>
  <si>
    <t>Upgrading of Access Streets from Relela  Via Boke High School to Fobeni from gravel to Paving</t>
  </si>
  <si>
    <t>Upgrading of Access Streets from Shikwambana intersection to Sure Sure Brickyard from gravel to paving road</t>
  </si>
  <si>
    <t>PMU Management 
(5% of Total MIG)</t>
  </si>
  <si>
    <t>TOTAL MIG</t>
  </si>
  <si>
    <t>Department</t>
  </si>
  <si>
    <t>Project Description</t>
  </si>
  <si>
    <t>Budget and Treasury</t>
  </si>
  <si>
    <t>Purchase of Office Equipment</t>
  </si>
  <si>
    <t>Provision for new employees. Amount increased by R800 000</t>
  </si>
  <si>
    <t>Community Services</t>
  </si>
  <si>
    <t>Refurbishment of the Nkowankowa drop-off.</t>
  </si>
  <si>
    <t>Refurbishment of drop-off which entails fencing, roofing and installation of electricity and water</t>
  </si>
  <si>
    <t>Construction of communal drop-offs</t>
  </si>
  <si>
    <t>Construction of communal drop-offs in Morutji and N’wa Mitwa</t>
  </si>
  <si>
    <t>Replacement of traffic signs</t>
  </si>
  <si>
    <t xml:space="preserve">Replacement of old/ faded road signs </t>
  </si>
  <si>
    <t xml:space="preserve">Fixed installation for rotation for speed and red-light camera </t>
  </si>
  <si>
    <t>R71 Show grounds R36 Macdonalds Sapekoe drive NTK</t>
  </si>
  <si>
    <t>CCTV in Tzaneen CBD and new office Peace street</t>
  </si>
  <si>
    <t>Installation of surveillance cameras in the Tzaneen CBD and New office in Peace street</t>
  </si>
  <si>
    <t>Security Burglar ground floor Main Building</t>
  </si>
  <si>
    <t>Installation of Tattle Tape at Tzaneen Library</t>
  </si>
  <si>
    <t>Tzaneen Entrance</t>
  </si>
  <si>
    <t>Outdoor furniture’s for Parks</t>
  </si>
  <si>
    <t>Tamboti, Lenyenye, Nkowankowa, Haentesburg, Letsitele,Florapark park,Billy Maritz park,Bird park</t>
  </si>
  <si>
    <t>Concrete verges</t>
  </si>
  <si>
    <t>Agatha Cemetery concreate verges</t>
  </si>
  <si>
    <t>Swimming Pool Upgrade</t>
  </si>
  <si>
    <t>Municipal swimming pool rehabilitation</t>
  </si>
  <si>
    <t>Grass cutting machines</t>
  </si>
  <si>
    <t>Lawn mowers &amp; bush cutters &amp; medium duty Slasher for the tractor 1,5m</t>
  </si>
  <si>
    <t>Establishment of Rural Community Parks</t>
  </si>
  <si>
    <t>Establishment of Rural Community Parks in clusters</t>
  </si>
  <si>
    <t>Re-grassing of Nkowankowa stadium and refurbishment of soccer pitch</t>
  </si>
  <si>
    <t>Upgrading the stadium a acceptable standard</t>
  </si>
  <si>
    <t>Purchase of 6m³ skip bins</t>
  </si>
  <si>
    <t>Purchase of 6m³ skip bins for the extension of communal and commercial refuse removal service</t>
  </si>
  <si>
    <t>Refurbishment of 6m³ skip bins</t>
  </si>
  <si>
    <t>Refurbishment of skip bins which have corroded bottoms.</t>
  </si>
  <si>
    <t>Solar systems at Nkowakowa Testing stations </t>
  </si>
  <si>
    <t>Installation of Solar backup systems testing stations </t>
  </si>
  <si>
    <t>Purchase of Municipal Tow truck</t>
  </si>
  <si>
    <t>Purchase of  Tow truck for Law Enforcement</t>
  </si>
  <si>
    <t>Blue lights and Sirens for all Traffic Officer Vehicles </t>
  </si>
  <si>
    <t>Installation of new blue lights and Sirens for all Traffic Officers Vehicles </t>
  </si>
  <si>
    <t>Corporate Services</t>
  </si>
  <si>
    <t>Purchase of archive containers for Records Management Office</t>
  </si>
  <si>
    <t>Purchase of x2 Archive containers for Records Office</t>
  </si>
  <si>
    <t>Upgrading of existing Filing Cabinet at Records Office</t>
  </si>
  <si>
    <t>Purchase of new filing rails for existing filing Cabinet in Records Office</t>
  </si>
  <si>
    <t>Municipal Branding &amp; Signage Upgrade Programme</t>
  </si>
  <si>
    <t>Replacement and standardisation of municipal signage, building branding, directional signs and ward identification boards</t>
  </si>
  <si>
    <t>IDP &amp; Budget Public Participation Mobile Caravan</t>
  </si>
  <si>
    <t>Procurement and branding of a mobile caravan fitted with PA system, LED screen and display materials for rural outreach and IDP consultations</t>
  </si>
  <si>
    <t>Municipal Website &amp; Mobile App Upgrade</t>
  </si>
  <si>
    <t>Development of an integrated smart website and app platform including complaints management, service tracking, live council streaming and e-billing awareness.</t>
  </si>
  <si>
    <t>Purchase of Mini Bus</t>
  </si>
  <si>
    <t>ICT Equipment</t>
  </si>
  <si>
    <t>Electrical Engineering</t>
  </si>
  <si>
    <t>Solar systems at Nkowa Testing stations </t>
  </si>
  <si>
    <t>Installation of STATS meters Tzaneen Main, Letsitele Main, Western Sub, Rubbervale &amp; 33/11kV Substation in Phases</t>
  </si>
  <si>
    <t>Installing statistical metering system</t>
  </si>
  <si>
    <t>Rebuilding of Henely _Deeside 11 kv line (5km)</t>
  </si>
  <si>
    <t>Rebuilding of 11 kv lines</t>
  </si>
  <si>
    <t>11kv Feeder from Western sub to Industrial area</t>
  </si>
  <si>
    <t>New 11kv Feeder from Western sub to Industrial area</t>
  </si>
  <si>
    <t xml:space="preserve">Capital Tools  </t>
  </si>
  <si>
    <t>Procure of Capital Tools</t>
  </si>
  <si>
    <t>Tzaneen Main retrofitting old panels with safe technologies</t>
  </si>
  <si>
    <t xml:space="preserve">Installation of new 11kv switchgear </t>
  </si>
  <si>
    <t>Replace, Refurbish &amp; Upgrading of underground LV cables, metering kiosks (Tzaneen Town)</t>
  </si>
  <si>
    <t>Replace, Refurbish &amp; Upgrading of LV cables due to low voltage, metering kiosks and in phases</t>
  </si>
  <si>
    <t>Refurbishment of protection systems and panels in Tzaneen Main</t>
  </si>
  <si>
    <t>Refurbishment of protection systems and panels in Main subs in phases</t>
  </si>
  <si>
    <t>Refurbishment of protection systems and panels in Letsitele Main</t>
  </si>
  <si>
    <t>Refurbishment of obsolete protection systems and panels in Main subs in phases</t>
  </si>
  <si>
    <t>Installation of streetlights from R71 Voortrekker traffic light to Deerpark Traffic circle</t>
  </si>
  <si>
    <t>Electrical Infrastructure Fencing (60 x Mini sub) Tzaneen, Letsitele &amp; Haenerstburg</t>
  </si>
  <si>
    <t>Electrical Infrastructure</t>
  </si>
  <si>
    <t xml:space="preserve">Replacement of 132Kv &amp; 66Kv Breakers at Tarentaal Main Substations in phases </t>
  </si>
  <si>
    <t>Replace oil type breakers with latest technology</t>
  </si>
  <si>
    <t>Replacement of 66Kv Current Transformers at Letsitele Main Substations in phases</t>
  </si>
  <si>
    <t>Replacement of old dilapidated current Transformers</t>
  </si>
  <si>
    <t>Replacement of 66Kv Isolators at Letsitele Main Substations in phases</t>
  </si>
  <si>
    <t>Replacement of old knife type Isolators</t>
  </si>
  <si>
    <t>11kV cables Tzaneen CBD in phases (Prison -Heritage)</t>
  </si>
  <si>
    <t>Installation of cable</t>
  </si>
  <si>
    <t>Arc protection fo all indoor switchingg station ( Tzaneen main)</t>
  </si>
  <si>
    <t>Arc protection fo all indoor switchingg station</t>
  </si>
  <si>
    <t>11 kV and 33 kV Auto reclosers X 4</t>
  </si>
  <si>
    <t>Replace 11 kV and 33 kV Auto reclosers per annum</t>
  </si>
  <si>
    <t>Building of new 10 MVA, 66/11 kV Substation at Blackhills, Includes construction of 66kV line</t>
  </si>
  <si>
    <t>Build a New 66/11kV Substation with a 10MVA Trfr, includes a 66kV line</t>
  </si>
  <si>
    <t xml:space="preserve">Refurbishment of protection systems and panels in Tarentaal rand </t>
  </si>
  <si>
    <t>Install New 5MVA 66/11kV Transformer Letsitele Valley</t>
  </si>
  <si>
    <t>Install a new 5MVA transformer</t>
  </si>
  <si>
    <t>Rebuilding of Pusela 11 kv line (4.5km)</t>
  </si>
  <si>
    <t>Rebuilding of Letsitele Valley/Bindzulani 11 kv line (5km)</t>
  </si>
  <si>
    <t>Rebuilding of Hotel/Stanford Lake college 11 kv line (5km)</t>
  </si>
  <si>
    <t>Rebuilding of Tarentaalrand/Deerpark 11 kv line (5km)</t>
  </si>
  <si>
    <t>Rebuilding of La Cotte 11 kv line (5km)</t>
  </si>
  <si>
    <t>Replacement of Box Breakers in Main Substations at Tzaneen Main in phases</t>
  </si>
  <si>
    <t>Replacement of Box type 33kV Breakers in Main Substations in phases</t>
  </si>
  <si>
    <t>Rebuilding of Grenshoek 11kV line (7.6km)</t>
  </si>
  <si>
    <t>Rebuilding of 11 kV lines</t>
  </si>
  <si>
    <t>Rebuilding of Valencia 11 kv line (11km)</t>
  </si>
  <si>
    <t>Rebuilding of Gravelotte/Rubbervale 11 kv line (8.5km)</t>
  </si>
  <si>
    <t>Rebuilding  Eiland   33kV Line (5.5km)</t>
  </si>
  <si>
    <t>Upgrading of Middlekop Substation from 2MVA to 5MVA</t>
  </si>
  <si>
    <t>Install a 2MVA transformer to increase capacity</t>
  </si>
  <si>
    <t>Rebuilding of The Pleins T-off _ R10 11 kv line (6km)</t>
  </si>
  <si>
    <t xml:space="preserve">Replacement of old metering boxes and meters </t>
  </si>
  <si>
    <t>Replacement of old metering boxes for SPU &amp; LPU as per NRS 057</t>
  </si>
  <si>
    <t>Installation of Rooftop Solar PV Municipal Buildings</t>
  </si>
  <si>
    <t>Design &amp; Installation of Rooftop Solar PV Municipal buildings</t>
  </si>
  <si>
    <t>Supply and Installation of 15 High Mast</t>
  </si>
  <si>
    <t>Supply and Installation  High Mast</t>
  </si>
  <si>
    <t>Skirving and Peace Streets replacement of  old switchgear with safe technologies</t>
  </si>
  <si>
    <t>Rebuilding of Manorvlei/broederstroomdrift 11 kv line (5km)</t>
  </si>
  <si>
    <t>Protection system upgrade Rubbervale Sub</t>
  </si>
  <si>
    <t>Protection system upgrade</t>
  </si>
  <si>
    <t>Upgrade the existing transformers to  a 5MVA at Waterbok sub</t>
  </si>
  <si>
    <t>upgrade the exixting transformers to  5MVA transformer</t>
  </si>
  <si>
    <t>Building of new 4 MVA, 33/11 kV Substation at Agatha (Meyers Rus T off Phase 1)</t>
  </si>
  <si>
    <t>Monitoring system on GTM electrical network</t>
  </si>
  <si>
    <t>Install scada monitoring system on GTM electrical network</t>
  </si>
  <si>
    <t>Rebuilding of Waterbok/Prieska 11 kv line (5km)</t>
  </si>
  <si>
    <t>Rebuilding of Grysapel 11 kv line (2.5km)</t>
  </si>
  <si>
    <t>Rebuilding of New Orleans 11 kv line (2km)</t>
  </si>
  <si>
    <t>Rebuilding Letaba 33kV Line (5.5km)</t>
  </si>
  <si>
    <t>Gravelotte 11kv load transfer ( 5MVA Transformer and 11 KV line)</t>
  </si>
  <si>
    <t xml:space="preserve">Gravelotte 11kv load transfer </t>
  </si>
  <si>
    <t>Upgrading of LA-Cotte Substation to 5MVA</t>
  </si>
  <si>
    <t>Upgrading of Politsi Substation to 5MVA</t>
  </si>
  <si>
    <t>Eiland 33kV voltage regulator</t>
  </si>
  <si>
    <t>installation of 33kV  Voltage regulator</t>
  </si>
  <si>
    <t>SS3 retrofitting old panels with safe technologies</t>
  </si>
  <si>
    <t>Replace, Refurbish &amp; Upgrading of underground LV cables, metering kiosks (Haenerstburg Town)</t>
  </si>
  <si>
    <t>Rebuild 66 kV wooden line from Tarentaalrand Main to Tzaneen (20km)  in Phases</t>
  </si>
  <si>
    <t>Rebuild 66 kV wooden line from Tzaneen to Tarentaalrand</t>
  </si>
  <si>
    <t>Rebuilding  Rubbervale   33kV Line (5.5km)</t>
  </si>
  <si>
    <t>Connections (Consumer Contribution)</t>
  </si>
  <si>
    <t>New Electricity Connections (Consumer Contribution)</t>
  </si>
  <si>
    <t>Installing of Power Factor Capacitors  Tarentaal T-off, The Pleins Henely, LaCotte, Waterbok</t>
  </si>
  <si>
    <t xml:space="preserve">Solar lights at Nkowankowa Cemetery, Lenyenye Cemetery, </t>
  </si>
  <si>
    <t>Installation of solar lights</t>
  </si>
  <si>
    <t>Replacement of 66 kV Breakers at Letsitele Main Substation in Phases</t>
  </si>
  <si>
    <t>Procurement of Network Planning Software</t>
  </si>
  <si>
    <t>Planning Software</t>
  </si>
  <si>
    <t>Upgrading of blacknoll  11k V line in phases</t>
  </si>
  <si>
    <t>11kV dedicated line from Politsi to Northern timbers</t>
  </si>
  <si>
    <t>Upgrade the existing transformers to a 5MVA at Grenshoek sub</t>
  </si>
  <si>
    <t>Purchase of Electricity Meter Boxes</t>
  </si>
  <si>
    <t>Old Gravelotte road Streetlights</t>
  </si>
  <si>
    <t xml:space="preserve">Installation of streetlights </t>
  </si>
  <si>
    <t>Nkowankowa Nyandayeye Street Lights</t>
  </si>
  <si>
    <t>Tarentaal 60MVA Transformer 2 Replacement</t>
  </si>
  <si>
    <t>Installation of Transformer</t>
  </si>
  <si>
    <t xml:space="preserve">Tarentaalrand T-off protection upgrade </t>
  </si>
  <si>
    <t>Tzaneen Main 33kV VTs replacement</t>
  </si>
  <si>
    <t>Replacement of VT's</t>
  </si>
  <si>
    <t>Letsitele main 33kV Busbar split</t>
  </si>
  <si>
    <t>Spliting of Busbar</t>
  </si>
  <si>
    <t>Access road to western substation</t>
  </si>
  <si>
    <t>Access to Western</t>
  </si>
  <si>
    <t>Rebuilding of California 11 kv line (2km)</t>
  </si>
  <si>
    <t>Rebuilding of Gladstone 11 kv line (2km)</t>
  </si>
  <si>
    <t xml:space="preserve">Rebuilding of Junction 11 kv line (2km) </t>
  </si>
  <si>
    <t xml:space="preserve">Haenertsburg 11 kv line in phases (15km) </t>
  </si>
  <si>
    <t>Upgrade of 11KV Cables in town (Town feeder 4 and 5)</t>
  </si>
  <si>
    <t>Upgrading of 11kV underground cable</t>
  </si>
  <si>
    <t>GTM solar PV plant</t>
  </si>
  <si>
    <t>GTM solar plant feasibility</t>
  </si>
  <si>
    <t>11kv Cable  Frank May And Rooibos Street</t>
  </si>
  <si>
    <t>11kv Cable  Adshade And Douglas</t>
  </si>
  <si>
    <t>Rmu's (Koelkamer,Antimony,Adshade, Lotzaba)</t>
  </si>
  <si>
    <t>Installation of RMU's</t>
  </si>
  <si>
    <t>Replacement  of 33kV isolators at Tzaneen main</t>
  </si>
  <si>
    <t>Tarentaalrand T-off 5MVA Transformer Replacement</t>
  </si>
  <si>
    <t>Refurbishment of Transformer</t>
  </si>
  <si>
    <t>R71/R36 Intersection Street Lights</t>
  </si>
  <si>
    <t>Installation of streetlights</t>
  </si>
  <si>
    <t>Engineering Services</t>
  </si>
  <si>
    <t>Extension of Cement Store at Stores Tzaneen for redundant assets</t>
  </si>
  <si>
    <t>Extension of Cement Store at Stores Tzaneen for redundant assets - 104 square meters</t>
  </si>
  <si>
    <t>SCADA Building</t>
  </si>
  <si>
    <t>Construction of SCADA Building</t>
  </si>
  <si>
    <t>Park Fencing</t>
  </si>
  <si>
    <t>Bohemia street Park fencing</t>
  </si>
  <si>
    <t>Agatha Internal Roads construction and parking lots</t>
  </si>
  <si>
    <t>Agatha Cemetery Interlock paving +-2100m²</t>
  </si>
  <si>
    <t xml:space="preserve">Tzaneen Ext. 13 internal streets </t>
  </si>
  <si>
    <t>Upgrading of Tzaneen Ext. 13 internal streets from paving blocks to tar</t>
  </si>
  <si>
    <t xml:space="preserve">Tzaneen Internal Streets (Agatha Street, Agatha Road, Koede and Van Velden) </t>
  </si>
  <si>
    <t xml:space="preserve">Rehabilitation of Streets in Tzaneen (Agatha Street, Agatha Road, Koede and Van Velden) </t>
  </si>
  <si>
    <t>Upgrading of Nkowakowa Section B &amp; D Streets from Gravel to Paving_Own Funding</t>
  </si>
  <si>
    <t>Lenyenye Internal Streets (Lesedi)</t>
  </si>
  <si>
    <t>Rehabilitation of Lesedi Street in Lenyenye</t>
  </si>
  <si>
    <t>Nkowankowa Internal Streets (Mariveni)</t>
  </si>
  <si>
    <t xml:space="preserve">Rehabilitation of Mariveni Street in Nkowakowa  </t>
  </si>
  <si>
    <t>Haenertsburg Internal Streets (Rissik and Rush)</t>
  </si>
  <si>
    <t xml:space="preserve">Rehabilitation of Rissik and Rush  Streets in Haenertsburg </t>
  </si>
  <si>
    <t>Letsitele Internal Streets</t>
  </si>
  <si>
    <t>Rehabilitation of Streets in Letsitele</t>
  </si>
  <si>
    <t>Mogapeng Ring Road</t>
  </si>
  <si>
    <t>Rehabilitation of Mogapeng Ring Road</t>
  </si>
  <si>
    <t>Installation of Water Storage Tanks in Civic Center</t>
  </si>
  <si>
    <t>Maribathema Pedestrian crossing bridge</t>
  </si>
  <si>
    <t>Construction of Maribathema pedestrian crossing bridge</t>
  </si>
  <si>
    <t>Airfield fencing</t>
  </si>
  <si>
    <t>New concrete palisade fencing</t>
  </si>
  <si>
    <t>Concrete palisade fence at Lenyenye cemetery</t>
  </si>
  <si>
    <t>Erection of concrete palisade fence at Lenyenye cemetery</t>
  </si>
  <si>
    <t>Concrete palisade fence at Nkowakowa cemetery</t>
  </si>
  <si>
    <t>Erection of concrete palisade fence at Nkowakowa cemetery</t>
  </si>
  <si>
    <t>Fencing at Tzaneen old cemetery</t>
  </si>
  <si>
    <t>Construction of new clear view fencing</t>
  </si>
  <si>
    <t>Upgrading of civic centre building</t>
  </si>
  <si>
    <t>Upgrading of civic centre building/Old</t>
  </si>
  <si>
    <t>Extension of civic centre building</t>
  </si>
  <si>
    <t>Speed Humps</t>
  </si>
  <si>
    <t>Construction of Speed Humps in Tzaneen Area</t>
  </si>
  <si>
    <t>Nkowankowa Clubhouse</t>
  </si>
  <si>
    <t>Renovation of Nkowankowa Clubhouse</t>
  </si>
  <si>
    <t>Extension of Parks Ablution</t>
  </si>
  <si>
    <t>Kitchen at Parks workstation in Tzaneen</t>
  </si>
  <si>
    <t>Construction of New Kitchen at Parks workstation at Tzaneen</t>
  </si>
  <si>
    <t>Lenyenye Stadium Rehabilitation</t>
  </si>
  <si>
    <t xml:space="preserve">Rehabilitation of Lenyenye Stadium </t>
  </si>
  <si>
    <t>Runnymede Sport Facility Phase 2</t>
  </si>
  <si>
    <t>Construction of Runnymede Sport Facility Phase 2</t>
  </si>
  <si>
    <t>PED</t>
  </si>
  <si>
    <t>Township Establishments</t>
  </si>
  <si>
    <t>G.I.S. (Procurement of Equipment)</t>
  </si>
  <si>
    <t>Upgrading of Access Streets from Tickyline to Munyakayaka, via Molabosani School to Khopo from  Gravel to Paving</t>
  </si>
  <si>
    <t>Welcome to Tzaneen  Landscaping Phase 2</t>
  </si>
  <si>
    <t>OWN FUNDING PROJECTS 2026 2027</t>
  </si>
  <si>
    <t xml:space="preserve">                         (5/1/1)</t>
  </si>
  <si>
    <t>SCM Process Status</t>
  </si>
  <si>
    <t>Reason for Change</t>
  </si>
  <si>
    <t>Upgrading of Access Street at Lenyenye from Gravel to Paving</t>
  </si>
  <si>
    <t>Paving of Khetoni Access Road from gravel to paving</t>
  </si>
  <si>
    <r>
      <t>Upgrading of Access Streets from  Serutung to Malengenge from Gravel to Paving tickyline from gravel to paving</t>
    </r>
    <r>
      <rPr>
        <sz val="14"/>
        <color rgb="FFFF0000"/>
        <rFont val="Calibri"/>
        <family val="2"/>
      </rPr>
      <t xml:space="preserve"> Upgrading of Access Streets from Serututung to tickyline   from Gravel to Paving</t>
    </r>
  </si>
  <si>
    <r>
      <rPr>
        <strike/>
        <sz val="14"/>
        <rFont val="Calibri"/>
        <family val="2"/>
      </rPr>
      <t xml:space="preserve">Upgrading of Access Streets from Thako to Sel   from Gravel to Paving  </t>
    </r>
    <r>
      <rPr>
        <sz val="14"/>
        <color rgb="FFFF0000"/>
        <rFont val="Calibri"/>
        <family val="2"/>
      </rPr>
      <t>Upgrading of access street from Thako Sefolwe to Kherobeni</t>
    </r>
  </si>
  <si>
    <t>Assets Management Plan</t>
  </si>
  <si>
    <r>
      <rPr>
        <strike/>
        <sz val="14"/>
        <rFont val="Calibri"/>
        <family val="2"/>
      </rPr>
      <t>Upgrading of Access Streets from Mokgoloboto  from Gravel to Paving</t>
    </r>
    <r>
      <rPr>
        <sz val="14"/>
        <rFont val="Calibri"/>
        <family val="2"/>
      </rPr>
      <t xml:space="preserve"> </t>
    </r>
    <r>
      <rPr>
        <sz val="14"/>
        <color rgb="FFFF0000"/>
        <rFont val="Calibri"/>
        <family val="2"/>
      </rPr>
      <t>Upgrading of Mokgolobotho access street from Malakia graveyard, Sebone school to R36</t>
    </r>
  </si>
  <si>
    <t>FINAL BUDGET 2026/2027 FINANCIAL YEAR</t>
  </si>
  <si>
    <t>(EC 2026 05 21; C 2026 05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</si>
</sst>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sz val="14"/>
      <name val="Calibri"/>
      <family val="2"/>
    </font>
    <font>
      <b/>
      <sz val="24"/>
      <color theme="1"/>
      <name val="Aptos Narrow"/>
      <family val="2"/>
      <scheme val="minor"/>
    </font>
    <font>
      <b/>
      <sz val="18"/>
      <color rgb="FF000000"/>
      <name val="Calibri"/>
      <family val="2"/>
    </font>
    <font>
      <sz val="18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sz val="14"/>
      <name val="Aptos Narrow"/>
      <family val="2"/>
      <scheme val="minor"/>
    </font>
    <font>
      <strike/>
      <sz val="14"/>
      <name val="Calibri"/>
      <family val="2"/>
    </font>
    <font>
      <sz val="14"/>
      <color rgb="FFFF0000"/>
      <name val="Calibri"/>
      <family val="2"/>
    </font>
    <font>
      <b/>
      <sz val="14"/>
      <name val="Calibri"/>
      <family val="2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0" fontId="0" fillId="0" borderId="3" xfId="0" applyBorder="1"/>
    <xf numFmtId="164" fontId="0" fillId="0" borderId="3" xfId="1" applyNumberFormat="1" applyFont="1" applyFill="1" applyBorder="1"/>
    <xf numFmtId="164" fontId="3" fillId="0" borderId="4" xfId="1" applyNumberFormat="1" applyFont="1" applyFill="1" applyBorder="1"/>
    <xf numFmtId="0" fontId="6" fillId="0" borderId="0" xfId="0" applyFont="1"/>
    <xf numFmtId="164" fontId="0" fillId="0" borderId="0" xfId="1" applyNumberFormat="1" applyFont="1" applyFill="1" applyAlignment="1">
      <alignment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164" fontId="9" fillId="0" borderId="3" xfId="1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horizontal="justify" vertical="center"/>
    </xf>
    <xf numFmtId="0" fontId="9" fillId="0" borderId="9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164" fontId="0" fillId="0" borderId="0" xfId="1" applyNumberFormat="1" applyFont="1" applyFill="1"/>
    <xf numFmtId="0" fontId="10" fillId="0" borderId="0" xfId="0" applyFont="1"/>
    <xf numFmtId="0" fontId="11" fillId="2" borderId="1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64" fontId="11" fillId="2" borderId="2" xfId="1" applyNumberFormat="1" applyFont="1" applyFill="1" applyBorder="1" applyAlignment="1">
      <alignment horizontal="center" vertical="center" wrapText="1"/>
    </xf>
    <xf numFmtId="164" fontId="11" fillId="2" borderId="14" xfId="1" applyNumberFormat="1" applyFont="1" applyFill="1" applyBorder="1" applyAlignment="1">
      <alignment horizontal="center" vertical="center" wrapText="1"/>
    </xf>
    <xf numFmtId="164" fontId="8" fillId="2" borderId="6" xfId="1" applyNumberFormat="1" applyFont="1" applyFill="1" applyBorder="1" applyAlignment="1">
      <alignment horizontal="center" vertical="center" wrapText="1"/>
    </xf>
    <xf numFmtId="0" fontId="12" fillId="0" borderId="3" xfId="0" applyFont="1" applyBorder="1"/>
    <xf numFmtId="0" fontId="13" fillId="0" borderId="3" xfId="0" applyFont="1" applyBorder="1" applyAlignment="1">
      <alignment wrapText="1"/>
    </xf>
    <xf numFmtId="164" fontId="13" fillId="0" borderId="3" xfId="1" applyNumberFormat="1" applyFont="1" applyFill="1" applyBorder="1"/>
    <xf numFmtId="0" fontId="2" fillId="0" borderId="3" xfId="0" applyFont="1" applyBorder="1"/>
    <xf numFmtId="0" fontId="2" fillId="0" borderId="0" xfId="0" applyFont="1"/>
    <xf numFmtId="164" fontId="12" fillId="0" borderId="3" xfId="1" applyNumberFormat="1" applyFont="1" applyFill="1" applyBorder="1"/>
    <xf numFmtId="164" fontId="12" fillId="0" borderId="15" xfId="1" applyNumberFormat="1" applyFont="1" applyFill="1" applyBorder="1"/>
    <xf numFmtId="0" fontId="14" fillId="0" borderId="0" xfId="0" applyFont="1"/>
    <xf numFmtId="164" fontId="0" fillId="0" borderId="0" xfId="0" applyNumberFormat="1"/>
    <xf numFmtId="0" fontId="12" fillId="0" borderId="0" xfId="0" applyFont="1"/>
    <xf numFmtId="0" fontId="13" fillId="0" borderId="0" xfId="0" applyFont="1" applyAlignment="1">
      <alignment wrapText="1"/>
    </xf>
    <xf numFmtId="164" fontId="13" fillId="0" borderId="19" xfId="1" applyNumberFormat="1" applyFont="1" applyFill="1" applyBorder="1"/>
    <xf numFmtId="164" fontId="13" fillId="0" borderId="0" xfId="1" applyNumberFormat="1" applyFont="1" applyFill="1" applyBorder="1"/>
    <xf numFmtId="0" fontId="13" fillId="0" borderId="0" xfId="0" applyFont="1"/>
    <xf numFmtId="164" fontId="15" fillId="0" borderId="20" xfId="1" applyNumberFormat="1" applyFont="1" applyFill="1" applyBorder="1"/>
    <xf numFmtId="164" fontId="13" fillId="0" borderId="0" xfId="1" applyNumberFormat="1" applyFont="1" applyFill="1"/>
    <xf numFmtId="0" fontId="3" fillId="0" borderId="3" xfId="0" applyFont="1" applyBorder="1"/>
    <xf numFmtId="164" fontId="3" fillId="0" borderId="3" xfId="1" applyNumberFormat="1" applyFont="1" applyFill="1" applyBorder="1"/>
    <xf numFmtId="0" fontId="3" fillId="0" borderId="4" xfId="0" applyFont="1" applyBorder="1"/>
    <xf numFmtId="164" fontId="3" fillId="0" borderId="3" xfId="0" applyNumberFormat="1" applyFont="1" applyBorder="1"/>
    <xf numFmtId="0" fontId="12" fillId="0" borderId="8" xfId="0" applyFont="1" applyBorder="1"/>
    <xf numFmtId="0" fontId="12" fillId="0" borderId="18" xfId="0" applyFont="1" applyBorder="1"/>
    <xf numFmtId="164" fontId="12" fillId="0" borderId="16" xfId="1" applyNumberFormat="1" applyFont="1" applyFill="1" applyBorder="1"/>
    <xf numFmtId="164" fontId="12" fillId="0" borderId="17" xfId="1" applyNumberFormat="1" applyFont="1" applyFill="1" applyBorder="1"/>
    <xf numFmtId="0" fontId="12" fillId="0" borderId="4" xfId="0" applyFont="1" applyBorder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justify" vertical="center" wrapText="1"/>
    </xf>
    <xf numFmtId="0" fontId="9" fillId="3" borderId="3" xfId="0" applyFont="1" applyFill="1" applyBorder="1" applyAlignment="1">
      <alignment horizontal="justify" vertical="center"/>
    </xf>
    <xf numFmtId="164" fontId="9" fillId="3" borderId="3" xfId="1" applyNumberFormat="1" applyFont="1" applyFill="1" applyBorder="1" applyAlignment="1">
      <alignment horizontal="right" vertical="center"/>
    </xf>
    <xf numFmtId="0" fontId="21" fillId="0" borderId="22" xfId="0" applyFont="1" applyBorder="1"/>
    <xf numFmtId="0" fontId="0" fillId="0" borderId="22" xfId="0" applyBorder="1"/>
    <xf numFmtId="164" fontId="9" fillId="4" borderId="3" xfId="1" applyNumberFormat="1" applyFont="1" applyFill="1" applyBorder="1" applyAlignment="1">
      <alignment horizontal="right" vertical="center"/>
    </xf>
    <xf numFmtId="0" fontId="22" fillId="0" borderId="7" xfId="0" applyFont="1" applyBorder="1" applyAlignment="1">
      <alignment horizontal="justify" vertical="center" wrapText="1"/>
    </xf>
    <xf numFmtId="0" fontId="21" fillId="0" borderId="3" xfId="0" applyFont="1" applyBorder="1"/>
    <xf numFmtId="0" fontId="21" fillId="0" borderId="0" xfId="0" applyFont="1"/>
    <xf numFmtId="0" fontId="9" fillId="4" borderId="7" xfId="0" applyFont="1" applyFill="1" applyBorder="1" applyAlignment="1">
      <alignment horizontal="justify" vertical="center" wrapText="1"/>
    </xf>
    <xf numFmtId="0" fontId="9" fillId="4" borderId="8" xfId="0" applyFont="1" applyFill="1" applyBorder="1" applyAlignment="1">
      <alignment horizontal="justify" vertical="center"/>
    </xf>
    <xf numFmtId="0" fontId="24" fillId="0" borderId="11" xfId="0" applyFont="1" applyBorder="1" applyAlignment="1">
      <alignment horizontal="justify" vertical="center"/>
    </xf>
    <xf numFmtId="0" fontId="24" fillId="0" borderId="12" xfId="0" applyFont="1" applyBorder="1" applyAlignment="1">
      <alignment horizontal="justify" vertical="center"/>
    </xf>
    <xf numFmtId="164" fontId="24" fillId="0" borderId="12" xfId="1" applyNumberFormat="1" applyFont="1" applyFill="1" applyBorder="1" applyAlignment="1">
      <alignment horizontal="right" vertical="center"/>
    </xf>
    <xf numFmtId="164" fontId="21" fillId="0" borderId="0" xfId="1" applyNumberFormat="1" applyFont="1" applyFill="1"/>
    <xf numFmtId="164" fontId="25" fillId="0" borderId="0" xfId="1" applyNumberFormat="1" applyFont="1" applyFill="1"/>
    <xf numFmtId="164" fontId="14" fillId="0" borderId="0" xfId="1" applyNumberFormat="1" applyFont="1" applyFill="1"/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iyakudumisa\AppData\Local\Microsoft\Windows\INetCache\Content.Outlook\FX3XNG86\ScheduleC_2026_01_15_192756.xlsm" TargetMode="External"/><Relationship Id="rId1" Type="http://schemas.openxmlformats.org/officeDocument/2006/relationships/externalLinkPath" Target="file:///C:\Users\siyakudumisa\AppData\Local\Microsoft\Windows\INetCache\Content.Outlook\FX3XNG86\ScheduleC_2026_01_15_19275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"/>
      <sheetName val="Instructions"/>
      <sheetName val="Template names"/>
      <sheetName val="Lookup and lists"/>
      <sheetName val="Org structure"/>
      <sheetName val="Contacts"/>
      <sheetName val="C1-Sum"/>
      <sheetName val="C2-FinPerf SC"/>
      <sheetName val="C2C"/>
      <sheetName val="C3-FinPerf V"/>
      <sheetName val="C3C"/>
      <sheetName val="C4-FinPerf RE"/>
      <sheetName val="C5-Capex"/>
      <sheetName val="C5C"/>
      <sheetName val="C6-FinPos"/>
      <sheetName val="C7-CFlow"/>
      <sheetName val="SC1"/>
      <sheetName val="SC2"/>
      <sheetName val="SC3"/>
      <sheetName val="SC4"/>
      <sheetName val="SC5"/>
      <sheetName val="SC6"/>
      <sheetName val="SC7"/>
      <sheetName val="SC8"/>
      <sheetName val="SC9"/>
      <sheetName val="SC10"/>
      <sheetName val="SC11"/>
      <sheetName val="SC12"/>
      <sheetName val="SC13a"/>
      <sheetName val="SC13b"/>
      <sheetName val="SC13c"/>
      <sheetName val="SC13d"/>
      <sheetName val="SC13e"/>
      <sheetName val="SC71charts"/>
    </sheetNames>
    <sheetDataSet>
      <sheetData sheetId="0" refreshError="1"/>
      <sheetData sheetId="1">
        <row r="11">
          <cell r="X11" t="str">
            <v>M06 December</v>
          </cell>
        </row>
      </sheetData>
      <sheetData sheetId="2">
        <row r="2">
          <cell r="B2" t="str">
            <v>2024/25</v>
          </cell>
        </row>
        <row r="3">
          <cell r="B3" t="str">
            <v>Budget Year 2025/26</v>
          </cell>
        </row>
        <row r="6">
          <cell r="B6" t="str">
            <v>Audited Outcome</v>
          </cell>
        </row>
        <row r="9">
          <cell r="B9" t="str">
            <v>Original Budget</v>
          </cell>
        </row>
        <row r="10">
          <cell r="B10" t="str">
            <v>Adjusted Budget</v>
          </cell>
        </row>
        <row r="11">
          <cell r="B11" t="str">
            <v>Full Year Forecast</v>
          </cell>
        </row>
        <row r="27">
          <cell r="B27" t="str">
            <v>Description</v>
          </cell>
        </row>
        <row r="29">
          <cell r="B29" t="str">
            <v>Vote Description</v>
          </cell>
        </row>
        <row r="30">
          <cell r="B30" t="str">
            <v>Ref</v>
          </cell>
        </row>
        <row r="42">
          <cell r="B42" t="str">
            <v>Monthly actual</v>
          </cell>
        </row>
        <row r="43">
          <cell r="B43" t="str">
            <v>YearTD actual</v>
          </cell>
        </row>
        <row r="44">
          <cell r="B44" t="str">
            <v>YearTD budget</v>
          </cell>
        </row>
        <row r="45">
          <cell r="B45" t="str">
            <v>YTD variance</v>
          </cell>
        </row>
        <row r="73">
          <cell r="B73">
            <v>0</v>
          </cell>
        </row>
        <row r="81">
          <cell r="B81" t="str">
            <v>Table C5 Monthly Budget Statement - Capital Expenditure (municipal vote, functional classification and funding)</v>
          </cell>
        </row>
      </sheetData>
      <sheetData sheetId="3" refreshError="1"/>
      <sheetData sheetId="4">
        <row r="2">
          <cell r="A2" t="str">
            <v>Vote 1 - Office of the Municipal Manager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BF5B4-4E04-42E6-8D92-98B64F14B1CC}">
  <sheetPr>
    <tabColor rgb="FF00B050"/>
    <pageSetUpPr fitToPage="1"/>
  </sheetPr>
  <dimension ref="A1:G15"/>
  <sheetViews>
    <sheetView tabSelected="1" zoomScale="125" zoomScaleNormal="90" workbookViewId="0">
      <selection activeCell="B1" sqref="B1:B2"/>
    </sheetView>
  </sheetViews>
  <sheetFormatPr defaultRowHeight="14.4" x14ac:dyDescent="0.3"/>
  <cols>
    <col min="2" max="2" width="47.77734375" bestFit="1" customWidth="1"/>
    <col min="3" max="3" width="28.21875" customWidth="1"/>
    <col min="4" max="4" width="15.77734375" customWidth="1"/>
  </cols>
  <sheetData>
    <row r="1" spans="1:7" x14ac:dyDescent="0.3">
      <c r="B1" s="55" t="s">
        <v>272</v>
      </c>
      <c r="C1" s="56"/>
      <c r="D1" s="56"/>
      <c r="E1" s="56"/>
      <c r="F1" s="56"/>
      <c r="G1" s="56"/>
    </row>
    <row r="2" spans="1:7" x14ac:dyDescent="0.3">
      <c r="B2" s="55" t="s">
        <v>273</v>
      </c>
      <c r="C2" s="56"/>
      <c r="D2" s="56"/>
      <c r="E2" s="55" t="s">
        <v>263</v>
      </c>
      <c r="F2" s="56"/>
      <c r="G2" s="56"/>
    </row>
    <row r="3" spans="1:7" ht="15.6" x14ac:dyDescent="0.3">
      <c r="B3" s="52"/>
      <c r="E3" s="52"/>
    </row>
    <row r="4" spans="1:7" ht="21" x14ac:dyDescent="0.4">
      <c r="B4" s="1" t="s">
        <v>0</v>
      </c>
    </row>
    <row r="5" spans="1:7" ht="15" thickBot="1" x14ac:dyDescent="0.35"/>
    <row r="6" spans="1:7" x14ac:dyDescent="0.3">
      <c r="A6" s="2" t="s">
        <v>1</v>
      </c>
      <c r="B6" s="2" t="s">
        <v>2</v>
      </c>
      <c r="C6" s="3" t="s">
        <v>3</v>
      </c>
      <c r="D6" s="4" t="s">
        <v>4</v>
      </c>
    </row>
    <row r="7" spans="1:7" x14ac:dyDescent="0.3">
      <c r="A7" s="5">
        <v>1</v>
      </c>
      <c r="B7" s="5" t="s">
        <v>5</v>
      </c>
      <c r="C7" s="5">
        <v>300</v>
      </c>
      <c r="D7" s="6">
        <v>7680000</v>
      </c>
    </row>
    <row r="8" spans="1:7" x14ac:dyDescent="0.3">
      <c r="A8" s="5">
        <v>2</v>
      </c>
      <c r="B8" s="5" t="s">
        <v>6</v>
      </c>
      <c r="C8" s="5">
        <v>100</v>
      </c>
      <c r="D8" s="6">
        <v>2570000</v>
      </c>
    </row>
    <row r="9" spans="1:7" x14ac:dyDescent="0.3">
      <c r="A9" s="5">
        <v>3</v>
      </c>
      <c r="B9" s="5" t="s">
        <v>7</v>
      </c>
      <c r="C9" s="5">
        <v>273</v>
      </c>
      <c r="D9" s="6">
        <v>7016100</v>
      </c>
    </row>
    <row r="10" spans="1:7" x14ac:dyDescent="0.3">
      <c r="A10" s="5">
        <v>4</v>
      </c>
      <c r="B10" s="5" t="s">
        <v>8</v>
      </c>
      <c r="C10" s="5">
        <v>100</v>
      </c>
      <c r="D10" s="6">
        <v>2570000</v>
      </c>
    </row>
    <row r="11" spans="1:7" x14ac:dyDescent="0.3">
      <c r="A11" s="5">
        <v>5</v>
      </c>
      <c r="B11" s="5" t="s">
        <v>9</v>
      </c>
      <c r="C11" s="5">
        <v>129</v>
      </c>
      <c r="D11" s="6">
        <v>3304900</v>
      </c>
    </row>
    <row r="12" spans="1:7" x14ac:dyDescent="0.3">
      <c r="A12" s="5"/>
      <c r="B12" s="43" t="s">
        <v>10</v>
      </c>
      <c r="C12" s="5">
        <f>SUM(C7:C11)</f>
        <v>902</v>
      </c>
      <c r="D12" s="44">
        <f>SUM(D7:D11)</f>
        <v>23141000</v>
      </c>
    </row>
    <row r="13" spans="1:7" x14ac:dyDescent="0.3">
      <c r="B13" s="45"/>
      <c r="D13" s="7"/>
    </row>
    <row r="14" spans="1:7" x14ac:dyDescent="0.3">
      <c r="A14" s="5"/>
      <c r="B14" s="5" t="s">
        <v>11</v>
      </c>
      <c r="C14" s="5"/>
      <c r="D14" s="6">
        <v>5000000</v>
      </c>
    </row>
    <row r="15" spans="1:7" x14ac:dyDescent="0.3">
      <c r="A15" s="5"/>
      <c r="B15" s="43" t="s">
        <v>12</v>
      </c>
      <c r="C15" s="5"/>
      <c r="D15" s="46">
        <f>SUM(D12:D14)</f>
        <v>28141000</v>
      </c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&amp;R5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D370E-3FFD-44AC-83EB-8537FF871C8E}">
  <sheetPr>
    <tabColor rgb="FF00B050"/>
  </sheetPr>
  <dimension ref="A1:H147"/>
  <sheetViews>
    <sheetView zoomScale="91" zoomScaleNormal="91" workbookViewId="0">
      <selection activeCell="D2" sqref="D2"/>
    </sheetView>
  </sheetViews>
  <sheetFormatPr defaultRowHeight="14.4" x14ac:dyDescent="0.3"/>
  <cols>
    <col min="1" max="1" width="60.21875" bestFit="1" customWidth="1"/>
    <col min="2" max="2" width="10.77734375" hidden="1" customWidth="1"/>
    <col min="3" max="5" width="19.44140625" style="20" customWidth="1"/>
    <col min="6" max="6" width="41.21875" hidden="1" customWidth="1"/>
    <col min="7" max="7" width="24.44140625" hidden="1" customWidth="1"/>
    <col min="8" max="8" width="28.109375" customWidth="1"/>
  </cols>
  <sheetData>
    <row r="1" spans="1:8" x14ac:dyDescent="0.3">
      <c r="A1" s="55" t="s">
        <v>272</v>
      </c>
    </row>
    <row r="2" spans="1:8" x14ac:dyDescent="0.3">
      <c r="A2" s="55" t="s">
        <v>273</v>
      </c>
    </row>
    <row r="4" spans="1:8" ht="25.8" x14ac:dyDescent="0.5">
      <c r="A4" s="8" t="s">
        <v>13</v>
      </c>
      <c r="C4" s="9"/>
      <c r="D4" s="9"/>
      <c r="E4" s="9"/>
    </row>
    <row r="5" spans="1:8" ht="18.600000000000001" thickBot="1" x14ac:dyDescent="0.4">
      <c r="A5" s="10"/>
      <c r="C5" s="9"/>
      <c r="D5" s="9"/>
      <c r="E5" s="9"/>
    </row>
    <row r="6" spans="1:8" ht="36" x14ac:dyDescent="0.3">
      <c r="A6" s="11" t="s">
        <v>14</v>
      </c>
      <c r="B6" s="12" t="s">
        <v>15</v>
      </c>
      <c r="C6" s="12" t="s">
        <v>16</v>
      </c>
      <c r="D6" s="13" t="s">
        <v>17</v>
      </c>
      <c r="E6" s="13" t="s">
        <v>18</v>
      </c>
      <c r="F6" s="57" t="s">
        <v>19</v>
      </c>
      <c r="G6" s="58" t="s">
        <v>264</v>
      </c>
      <c r="H6" s="59" t="s">
        <v>265</v>
      </c>
    </row>
    <row r="7" spans="1:8" ht="49.2" customHeight="1" x14ac:dyDescent="0.35">
      <c r="A7" s="60" t="s">
        <v>266</v>
      </c>
      <c r="B7" s="61" t="s">
        <v>21</v>
      </c>
      <c r="C7" s="62">
        <v>3500000</v>
      </c>
      <c r="D7" s="62">
        <v>0</v>
      </c>
      <c r="E7" s="62">
        <v>0</v>
      </c>
      <c r="F7" s="63"/>
      <c r="G7" s="64"/>
      <c r="H7" s="5"/>
    </row>
    <row r="8" spans="1:8" ht="49.2" customHeight="1" x14ac:dyDescent="0.35">
      <c r="A8" s="14" t="s">
        <v>20</v>
      </c>
      <c r="B8" s="15" t="s">
        <v>21</v>
      </c>
      <c r="C8" s="62">
        <v>20864652</v>
      </c>
      <c r="D8" s="16">
        <v>0</v>
      </c>
      <c r="E8" s="16">
        <v>0</v>
      </c>
      <c r="F8" s="63"/>
      <c r="G8" s="64"/>
      <c r="H8" s="5"/>
    </row>
    <row r="9" spans="1:8" ht="49.2" customHeight="1" x14ac:dyDescent="0.35">
      <c r="A9" s="14" t="s">
        <v>22</v>
      </c>
      <c r="B9" s="15" t="s">
        <v>21</v>
      </c>
      <c r="C9" s="16">
        <v>35104388</v>
      </c>
      <c r="D9" s="16">
        <v>14402799</v>
      </c>
      <c r="E9" s="16">
        <v>0</v>
      </c>
      <c r="F9" s="63"/>
      <c r="G9" s="64"/>
      <c r="H9" s="5"/>
    </row>
    <row r="10" spans="1:8" ht="49.2" customHeight="1" x14ac:dyDescent="0.35">
      <c r="A10" s="14" t="s">
        <v>267</v>
      </c>
      <c r="B10" s="15" t="s">
        <v>21</v>
      </c>
      <c r="C10" s="65">
        <v>27067833</v>
      </c>
      <c r="D10" s="62">
        <v>35650261.170000002</v>
      </c>
      <c r="E10" s="62">
        <v>4200000</v>
      </c>
      <c r="F10" s="63" t="s">
        <v>23</v>
      </c>
      <c r="G10" s="64"/>
      <c r="H10" s="5"/>
    </row>
    <row r="11" spans="1:8" ht="72" x14ac:dyDescent="0.35">
      <c r="A11" s="66" t="s">
        <v>268</v>
      </c>
      <c r="B11" s="15" t="s">
        <v>21</v>
      </c>
      <c r="C11" s="65">
        <v>21339277</v>
      </c>
      <c r="D11" s="62">
        <v>40065639.859999999</v>
      </c>
      <c r="E11" s="62">
        <v>7395110.1400000006</v>
      </c>
      <c r="F11" s="67"/>
      <c r="G11" s="64"/>
      <c r="H11" s="5"/>
    </row>
    <row r="12" spans="1:8" ht="49.2" customHeight="1" x14ac:dyDescent="0.35">
      <c r="A12" s="14" t="s">
        <v>24</v>
      </c>
      <c r="B12" s="15"/>
      <c r="C12" s="16">
        <v>0</v>
      </c>
      <c r="D12" s="16">
        <v>0</v>
      </c>
      <c r="E12" s="62">
        <v>3500000</v>
      </c>
      <c r="F12" s="67"/>
      <c r="G12" s="64"/>
      <c r="H12" s="5"/>
    </row>
    <row r="13" spans="1:8" ht="49.2" customHeight="1" x14ac:dyDescent="0.35">
      <c r="A13" s="14" t="s">
        <v>25</v>
      </c>
      <c r="B13" s="15" t="s">
        <v>21</v>
      </c>
      <c r="C13" s="16">
        <v>0</v>
      </c>
      <c r="D13" s="16">
        <v>0</v>
      </c>
      <c r="E13" s="62">
        <v>13000000</v>
      </c>
      <c r="F13" s="67"/>
      <c r="G13" s="64"/>
      <c r="H13" s="5"/>
    </row>
    <row r="14" spans="1:8" ht="49.2" customHeight="1" x14ac:dyDescent="0.35">
      <c r="A14" s="14" t="s">
        <v>26</v>
      </c>
      <c r="B14" s="17" t="s">
        <v>21</v>
      </c>
      <c r="C14" s="16">
        <v>0</v>
      </c>
      <c r="D14" s="65">
        <v>26565350</v>
      </c>
      <c r="E14" s="62">
        <v>29434650</v>
      </c>
      <c r="F14" s="67"/>
      <c r="G14" s="64"/>
      <c r="H14" s="5"/>
    </row>
    <row r="15" spans="1:8" ht="52.8" customHeight="1" x14ac:dyDescent="0.35">
      <c r="A15" s="60" t="s">
        <v>269</v>
      </c>
      <c r="B15" s="17"/>
      <c r="C15" s="65">
        <v>2500000</v>
      </c>
      <c r="D15" s="65">
        <v>2000000</v>
      </c>
      <c r="E15" s="62">
        <v>3500000</v>
      </c>
      <c r="F15" s="67"/>
      <c r="G15" s="64"/>
      <c r="H15" s="5"/>
    </row>
    <row r="16" spans="1:8" ht="49.2" customHeight="1" x14ac:dyDescent="0.35">
      <c r="A16" s="14" t="s">
        <v>27</v>
      </c>
      <c r="B16" s="17"/>
      <c r="C16" s="16">
        <v>0</v>
      </c>
      <c r="D16" s="16">
        <v>0</v>
      </c>
      <c r="E16" s="65">
        <v>31724089.859999999</v>
      </c>
      <c r="F16" s="67"/>
      <c r="G16" s="64"/>
      <c r="H16" s="5"/>
    </row>
    <row r="17" spans="1:8" ht="54" x14ac:dyDescent="0.35">
      <c r="A17" s="14" t="s">
        <v>260</v>
      </c>
      <c r="B17" s="17"/>
      <c r="C17" s="16">
        <v>0</v>
      </c>
      <c r="D17" s="16">
        <v>0</v>
      </c>
      <c r="E17" s="62">
        <v>33500000</v>
      </c>
      <c r="F17" s="67"/>
      <c r="G17" s="64"/>
      <c r="H17" s="5"/>
    </row>
    <row r="18" spans="1:8" ht="18" x14ac:dyDescent="0.35">
      <c r="A18" s="60" t="s">
        <v>270</v>
      </c>
      <c r="B18" s="17"/>
      <c r="C18" s="62">
        <v>0</v>
      </c>
      <c r="D18" s="62">
        <v>5000000</v>
      </c>
      <c r="E18" s="16">
        <v>0</v>
      </c>
      <c r="F18" s="68"/>
      <c r="G18" s="64"/>
      <c r="H18" s="5"/>
    </row>
    <row r="19" spans="1:8" ht="54" x14ac:dyDescent="0.35">
      <c r="A19" s="69" t="s">
        <v>271</v>
      </c>
      <c r="B19" s="70"/>
      <c r="C19" s="65">
        <v>2500000</v>
      </c>
      <c r="D19" s="65">
        <v>2000000</v>
      </c>
      <c r="E19" s="65">
        <v>3500000</v>
      </c>
      <c r="F19" s="68"/>
      <c r="G19" s="64"/>
      <c r="H19" s="5"/>
    </row>
    <row r="20" spans="1:8" ht="36.6" thickBot="1" x14ac:dyDescent="0.4">
      <c r="A20" s="18" t="s">
        <v>28</v>
      </c>
      <c r="B20" s="19" t="s">
        <v>21</v>
      </c>
      <c r="C20" s="16">
        <v>5940850</v>
      </c>
      <c r="D20" s="16">
        <v>6614950</v>
      </c>
      <c r="E20" s="16">
        <v>6829150</v>
      </c>
      <c r="F20" s="68"/>
      <c r="G20" s="64"/>
      <c r="H20" s="5"/>
    </row>
    <row r="21" spans="1:8" ht="18.600000000000001" thickBot="1" x14ac:dyDescent="0.4">
      <c r="A21" s="71" t="s">
        <v>29</v>
      </c>
      <c r="B21" s="72"/>
      <c r="C21" s="73">
        <f>SUM(C7:C20)</f>
        <v>118817000</v>
      </c>
      <c r="D21" s="73">
        <f>SUM(D8:D20)</f>
        <v>132299000.03</v>
      </c>
      <c r="E21" s="73">
        <f>SUM(E7:E20)</f>
        <v>136583000</v>
      </c>
      <c r="F21" s="68"/>
      <c r="H21" s="5"/>
    </row>
    <row r="22" spans="1:8" ht="18" x14ac:dyDescent="0.35">
      <c r="A22" s="68"/>
      <c r="B22" s="68"/>
      <c r="C22" s="74"/>
      <c r="D22" s="74"/>
      <c r="E22" s="74"/>
      <c r="F22" s="34"/>
    </row>
    <row r="23" spans="1:8" x14ac:dyDescent="0.3">
      <c r="A23" s="34"/>
      <c r="B23" s="34"/>
      <c r="C23" s="75"/>
      <c r="D23" s="75"/>
      <c r="E23" s="75"/>
      <c r="F23" s="34"/>
    </row>
    <row r="24" spans="1:8" x14ac:dyDescent="0.3">
      <c r="A24" s="34"/>
      <c r="B24" s="34"/>
      <c r="C24" s="76"/>
      <c r="D24" s="76"/>
      <c r="E24" s="76"/>
      <c r="F24" s="34"/>
    </row>
    <row r="25" spans="1:8" x14ac:dyDescent="0.3">
      <c r="A25" s="34"/>
      <c r="B25" s="34"/>
      <c r="C25" s="76"/>
      <c r="D25" s="76"/>
      <c r="E25" s="76"/>
      <c r="F25" s="34"/>
    </row>
    <row r="26" spans="1:8" x14ac:dyDescent="0.3">
      <c r="A26" s="34"/>
      <c r="B26" s="34"/>
      <c r="C26" s="76"/>
      <c r="D26" s="76"/>
      <c r="E26" s="76"/>
      <c r="F26" s="34"/>
    </row>
    <row r="27" spans="1:8" x14ac:dyDescent="0.3">
      <c r="A27" s="34"/>
      <c r="B27" s="34"/>
      <c r="C27" s="76"/>
      <c r="D27" s="76"/>
      <c r="E27" s="76"/>
      <c r="F27" s="34"/>
    </row>
    <row r="28" spans="1:8" x14ac:dyDescent="0.3">
      <c r="A28" s="34"/>
      <c r="B28" s="34"/>
      <c r="C28" s="76"/>
      <c r="D28" s="76"/>
      <c r="E28" s="76"/>
      <c r="F28" s="34"/>
    </row>
    <row r="29" spans="1:8" x14ac:dyDescent="0.3">
      <c r="A29" s="34"/>
      <c r="B29" s="34"/>
      <c r="C29" s="76"/>
      <c r="D29" s="76"/>
      <c r="E29" s="76"/>
      <c r="F29" s="34"/>
    </row>
    <row r="30" spans="1:8" x14ac:dyDescent="0.3">
      <c r="A30" s="34"/>
      <c r="B30" s="34"/>
      <c r="C30" s="76"/>
      <c r="D30" s="76"/>
      <c r="E30" s="76"/>
      <c r="F30" s="34"/>
    </row>
    <row r="31" spans="1:8" x14ac:dyDescent="0.3">
      <c r="A31" s="34"/>
      <c r="B31" s="34"/>
      <c r="C31" s="76"/>
      <c r="D31" s="76"/>
      <c r="E31" s="76"/>
      <c r="F31" s="34"/>
    </row>
    <row r="32" spans="1:8" x14ac:dyDescent="0.3">
      <c r="A32" s="34"/>
      <c r="B32" s="34"/>
      <c r="C32" s="76"/>
      <c r="D32" s="76"/>
      <c r="E32" s="76"/>
      <c r="F32" s="34"/>
    </row>
    <row r="33" spans="1:6" x14ac:dyDescent="0.3">
      <c r="A33" s="34"/>
      <c r="B33" s="34"/>
      <c r="C33" s="76"/>
      <c r="D33" s="76"/>
      <c r="E33" s="76"/>
      <c r="F33" s="34"/>
    </row>
    <row r="34" spans="1:6" x14ac:dyDescent="0.3">
      <c r="A34" s="34"/>
      <c r="B34" s="34"/>
      <c r="C34" s="76"/>
      <c r="D34" s="76"/>
      <c r="E34" s="76"/>
      <c r="F34" s="34"/>
    </row>
    <row r="35" spans="1:6" x14ac:dyDescent="0.3">
      <c r="A35" s="34"/>
      <c r="B35" s="34"/>
      <c r="C35" s="76"/>
      <c r="D35" s="76"/>
      <c r="E35" s="76"/>
      <c r="F35" s="34"/>
    </row>
    <row r="36" spans="1:6" x14ac:dyDescent="0.3">
      <c r="A36" s="34"/>
      <c r="B36" s="34"/>
      <c r="C36" s="76"/>
      <c r="D36" s="76"/>
      <c r="E36" s="76"/>
      <c r="F36" s="34"/>
    </row>
    <row r="37" spans="1:6" x14ac:dyDescent="0.3">
      <c r="A37" s="34"/>
      <c r="B37" s="34"/>
      <c r="C37" s="76"/>
      <c r="D37" s="76"/>
      <c r="E37" s="76"/>
      <c r="F37" s="34"/>
    </row>
    <row r="38" spans="1:6" x14ac:dyDescent="0.3">
      <c r="A38" s="34"/>
      <c r="B38" s="34"/>
      <c r="C38" s="76"/>
      <c r="D38" s="76"/>
      <c r="E38" s="76"/>
      <c r="F38" s="34"/>
    </row>
    <row r="39" spans="1:6" x14ac:dyDescent="0.3">
      <c r="A39" s="34"/>
      <c r="B39" s="34"/>
      <c r="C39" s="76"/>
      <c r="D39" s="76"/>
      <c r="E39" s="76"/>
      <c r="F39" s="34"/>
    </row>
    <row r="40" spans="1:6" x14ac:dyDescent="0.3">
      <c r="A40" s="34"/>
      <c r="B40" s="34"/>
      <c r="C40" s="76"/>
      <c r="D40" s="76"/>
      <c r="E40" s="76"/>
      <c r="F40" s="34"/>
    </row>
    <row r="41" spans="1:6" x14ac:dyDescent="0.3">
      <c r="A41" s="34"/>
      <c r="B41" s="34"/>
      <c r="C41" s="76"/>
      <c r="D41" s="76"/>
      <c r="E41" s="76"/>
      <c r="F41" s="34"/>
    </row>
    <row r="42" spans="1:6" x14ac:dyDescent="0.3">
      <c r="A42" s="34"/>
      <c r="B42" s="34"/>
      <c r="C42" s="76"/>
      <c r="D42" s="76"/>
      <c r="E42" s="76"/>
      <c r="F42" s="34"/>
    </row>
    <row r="43" spans="1:6" x14ac:dyDescent="0.3">
      <c r="A43" s="34"/>
      <c r="B43" s="34"/>
      <c r="C43" s="76"/>
      <c r="D43" s="76"/>
      <c r="E43" s="76"/>
      <c r="F43" s="34"/>
    </row>
    <row r="44" spans="1:6" x14ac:dyDescent="0.3">
      <c r="A44" s="34"/>
      <c r="B44" s="34"/>
      <c r="C44" s="76"/>
      <c r="D44" s="76"/>
      <c r="E44" s="76"/>
      <c r="F44" s="34"/>
    </row>
    <row r="45" spans="1:6" x14ac:dyDescent="0.3">
      <c r="A45" s="34"/>
      <c r="B45" s="34"/>
      <c r="C45" s="76"/>
      <c r="D45" s="76"/>
      <c r="E45" s="76"/>
      <c r="F45" s="34"/>
    </row>
    <row r="46" spans="1:6" x14ac:dyDescent="0.3">
      <c r="A46" s="34"/>
      <c r="B46" s="34"/>
      <c r="C46" s="76"/>
      <c r="D46" s="76"/>
      <c r="E46" s="76"/>
      <c r="F46" s="34"/>
    </row>
    <row r="47" spans="1:6" x14ac:dyDescent="0.3">
      <c r="A47" s="34"/>
      <c r="B47" s="34"/>
      <c r="C47" s="76"/>
      <c r="D47" s="76"/>
      <c r="E47" s="76"/>
      <c r="F47" s="34"/>
    </row>
    <row r="48" spans="1:6" x14ac:dyDescent="0.3">
      <c r="A48" s="34"/>
      <c r="B48" s="34"/>
      <c r="C48" s="76"/>
      <c r="D48" s="76"/>
      <c r="E48" s="76"/>
      <c r="F48" s="34"/>
    </row>
    <row r="49" spans="1:6" x14ac:dyDescent="0.3">
      <c r="A49" s="34"/>
      <c r="B49" s="34"/>
      <c r="C49" s="76"/>
      <c r="D49" s="76"/>
      <c r="E49" s="76"/>
      <c r="F49" s="34"/>
    </row>
    <row r="50" spans="1:6" x14ac:dyDescent="0.3">
      <c r="A50" s="34"/>
      <c r="B50" s="34"/>
      <c r="C50" s="76"/>
      <c r="D50" s="76"/>
      <c r="E50" s="76"/>
      <c r="F50" s="34"/>
    </row>
    <row r="51" spans="1:6" x14ac:dyDescent="0.3">
      <c r="A51" s="34"/>
      <c r="B51" s="34"/>
      <c r="C51" s="76"/>
      <c r="D51" s="76"/>
      <c r="E51" s="76"/>
      <c r="F51" s="34"/>
    </row>
    <row r="52" spans="1:6" x14ac:dyDescent="0.3">
      <c r="A52" s="34"/>
      <c r="B52" s="34"/>
      <c r="C52" s="76"/>
      <c r="D52" s="76"/>
      <c r="E52" s="76"/>
      <c r="F52" s="34"/>
    </row>
    <row r="53" spans="1:6" x14ac:dyDescent="0.3">
      <c r="A53" s="34"/>
      <c r="B53" s="34"/>
      <c r="C53" s="76"/>
      <c r="D53" s="76"/>
      <c r="E53" s="76"/>
      <c r="F53" s="34"/>
    </row>
    <row r="54" spans="1:6" x14ac:dyDescent="0.3">
      <c r="A54" s="34"/>
      <c r="B54" s="34"/>
      <c r="C54" s="76"/>
      <c r="D54" s="76"/>
      <c r="E54" s="76"/>
      <c r="F54" s="34"/>
    </row>
    <row r="55" spans="1:6" x14ac:dyDescent="0.3">
      <c r="A55" s="34"/>
      <c r="B55" s="34"/>
      <c r="C55" s="76"/>
      <c r="D55" s="76"/>
      <c r="E55" s="76"/>
      <c r="F55" s="34"/>
    </row>
    <row r="56" spans="1:6" x14ac:dyDescent="0.3">
      <c r="A56" s="34"/>
      <c r="B56" s="34"/>
      <c r="C56" s="76"/>
      <c r="D56" s="76"/>
      <c r="E56" s="76"/>
      <c r="F56" s="34"/>
    </row>
    <row r="57" spans="1:6" x14ac:dyDescent="0.3">
      <c r="A57" s="34"/>
      <c r="B57" s="34"/>
      <c r="C57" s="76"/>
      <c r="D57" s="76"/>
      <c r="E57" s="76"/>
      <c r="F57" s="34"/>
    </row>
    <row r="58" spans="1:6" x14ac:dyDescent="0.3">
      <c r="A58" s="34"/>
      <c r="B58" s="34"/>
      <c r="C58" s="76"/>
      <c r="D58" s="76"/>
      <c r="E58" s="76"/>
      <c r="F58" s="34"/>
    </row>
    <row r="59" spans="1:6" x14ac:dyDescent="0.3">
      <c r="A59" s="34"/>
      <c r="B59" s="34"/>
      <c r="C59" s="76"/>
      <c r="D59" s="76"/>
      <c r="E59" s="76"/>
      <c r="F59" s="34"/>
    </row>
    <row r="60" spans="1:6" x14ac:dyDescent="0.3">
      <c r="A60" s="34"/>
      <c r="B60" s="34"/>
      <c r="C60" s="76"/>
      <c r="D60" s="76"/>
      <c r="E60" s="76"/>
      <c r="F60" s="34"/>
    </row>
    <row r="61" spans="1:6" x14ac:dyDescent="0.3">
      <c r="A61" s="34"/>
      <c r="B61" s="34"/>
      <c r="C61" s="76"/>
      <c r="D61" s="76"/>
      <c r="E61" s="76"/>
      <c r="F61" s="34"/>
    </row>
    <row r="62" spans="1:6" x14ac:dyDescent="0.3">
      <c r="A62" s="34"/>
      <c r="B62" s="34"/>
      <c r="C62" s="76"/>
      <c r="D62" s="76"/>
      <c r="E62" s="76"/>
      <c r="F62" s="34"/>
    </row>
    <row r="63" spans="1:6" x14ac:dyDescent="0.3">
      <c r="A63" s="34"/>
      <c r="B63" s="34"/>
      <c r="C63" s="76"/>
      <c r="D63" s="76"/>
      <c r="E63" s="76"/>
      <c r="F63" s="34"/>
    </row>
    <row r="64" spans="1:6" x14ac:dyDescent="0.3">
      <c r="A64" s="34"/>
      <c r="B64" s="34"/>
      <c r="C64" s="76"/>
      <c r="D64" s="76"/>
      <c r="E64" s="76"/>
      <c r="F64" s="34"/>
    </row>
    <row r="65" spans="1:6" x14ac:dyDescent="0.3">
      <c r="A65" s="34"/>
      <c r="B65" s="34"/>
      <c r="C65" s="76"/>
      <c r="D65" s="76"/>
      <c r="E65" s="76"/>
      <c r="F65" s="34"/>
    </row>
    <row r="66" spans="1:6" x14ac:dyDescent="0.3">
      <c r="A66" s="34"/>
      <c r="B66" s="34"/>
      <c r="C66" s="76"/>
      <c r="D66" s="76"/>
      <c r="E66" s="76"/>
      <c r="F66" s="34"/>
    </row>
    <row r="67" spans="1:6" x14ac:dyDescent="0.3">
      <c r="A67" s="34"/>
      <c r="B67" s="34"/>
      <c r="C67" s="76"/>
      <c r="D67" s="76"/>
      <c r="E67" s="76"/>
      <c r="F67" s="34"/>
    </row>
    <row r="68" spans="1:6" x14ac:dyDescent="0.3">
      <c r="A68" s="34"/>
      <c r="B68" s="34"/>
      <c r="C68" s="76"/>
      <c r="D68" s="76"/>
      <c r="E68" s="76"/>
      <c r="F68" s="34"/>
    </row>
    <row r="69" spans="1:6" x14ac:dyDescent="0.3">
      <c r="A69" s="34"/>
      <c r="B69" s="34"/>
      <c r="C69" s="76"/>
      <c r="D69" s="76"/>
      <c r="E69" s="76"/>
      <c r="F69" s="34"/>
    </row>
    <row r="70" spans="1:6" x14ac:dyDescent="0.3">
      <c r="A70" s="34"/>
      <c r="B70" s="34"/>
      <c r="C70" s="76"/>
      <c r="D70" s="76"/>
      <c r="E70" s="76"/>
      <c r="F70" s="34"/>
    </row>
    <row r="71" spans="1:6" x14ac:dyDescent="0.3">
      <c r="A71" s="34"/>
      <c r="B71" s="34"/>
      <c r="C71" s="76"/>
      <c r="D71" s="76"/>
      <c r="E71" s="76"/>
      <c r="F71" s="34"/>
    </row>
    <row r="72" spans="1:6" x14ac:dyDescent="0.3">
      <c r="A72" s="34"/>
      <c r="B72" s="34"/>
      <c r="C72" s="76"/>
      <c r="D72" s="76"/>
      <c r="E72" s="76"/>
      <c r="F72" s="34"/>
    </row>
    <row r="73" spans="1:6" x14ac:dyDescent="0.3">
      <c r="A73" s="34"/>
      <c r="B73" s="34"/>
      <c r="C73" s="76"/>
      <c r="D73" s="76"/>
      <c r="E73" s="76"/>
      <c r="F73" s="34"/>
    </row>
    <row r="74" spans="1:6" x14ac:dyDescent="0.3">
      <c r="A74" s="34"/>
      <c r="B74" s="34"/>
      <c r="C74" s="76"/>
      <c r="D74" s="76"/>
      <c r="E74" s="76"/>
      <c r="F74" s="34"/>
    </row>
    <row r="75" spans="1:6" x14ac:dyDescent="0.3">
      <c r="A75" s="34"/>
      <c r="B75" s="34"/>
      <c r="C75" s="76"/>
      <c r="D75" s="76"/>
      <c r="E75" s="76"/>
      <c r="F75" s="34"/>
    </row>
    <row r="76" spans="1:6" x14ac:dyDescent="0.3">
      <c r="A76" s="34"/>
      <c r="B76" s="34"/>
      <c r="C76" s="76"/>
      <c r="D76" s="76"/>
      <c r="E76" s="76"/>
      <c r="F76" s="34"/>
    </row>
    <row r="77" spans="1:6" x14ac:dyDescent="0.3">
      <c r="A77" s="34"/>
      <c r="B77" s="34"/>
      <c r="C77" s="76"/>
      <c r="D77" s="76"/>
      <c r="E77" s="76"/>
      <c r="F77" s="34"/>
    </row>
    <row r="78" spans="1:6" x14ac:dyDescent="0.3">
      <c r="A78" s="34"/>
      <c r="B78" s="34"/>
      <c r="C78" s="76"/>
      <c r="D78" s="76"/>
      <c r="E78" s="76"/>
      <c r="F78" s="34"/>
    </row>
    <row r="79" spans="1:6" x14ac:dyDescent="0.3">
      <c r="A79" s="34"/>
      <c r="B79" s="34"/>
      <c r="C79" s="76"/>
      <c r="D79" s="76"/>
      <c r="E79" s="76"/>
      <c r="F79" s="34"/>
    </row>
    <row r="80" spans="1:6" x14ac:dyDescent="0.3">
      <c r="A80" s="34"/>
      <c r="B80" s="34"/>
      <c r="C80" s="76"/>
      <c r="D80" s="76"/>
      <c r="E80" s="76"/>
      <c r="F80" s="34"/>
    </row>
    <row r="81" spans="1:6" x14ac:dyDescent="0.3">
      <c r="A81" s="34"/>
      <c r="B81" s="34"/>
      <c r="C81" s="76"/>
      <c r="D81" s="76"/>
      <c r="E81" s="76"/>
      <c r="F81" s="34"/>
    </row>
    <row r="82" spans="1:6" x14ac:dyDescent="0.3">
      <c r="A82" s="34"/>
      <c r="B82" s="34"/>
      <c r="C82" s="76"/>
      <c r="D82" s="76"/>
      <c r="E82" s="76"/>
      <c r="F82" s="34"/>
    </row>
    <row r="83" spans="1:6" x14ac:dyDescent="0.3">
      <c r="A83" s="34"/>
      <c r="B83" s="34"/>
      <c r="C83" s="76"/>
      <c r="D83" s="76"/>
      <c r="E83" s="76"/>
      <c r="F83" s="34"/>
    </row>
    <row r="84" spans="1:6" x14ac:dyDescent="0.3">
      <c r="A84" s="34"/>
      <c r="B84" s="34"/>
      <c r="C84" s="76"/>
      <c r="D84" s="76"/>
      <c r="E84" s="76"/>
      <c r="F84" s="34"/>
    </row>
    <row r="85" spans="1:6" x14ac:dyDescent="0.3">
      <c r="A85" s="34"/>
      <c r="B85" s="34"/>
      <c r="C85" s="76"/>
      <c r="D85" s="76"/>
      <c r="E85" s="76"/>
      <c r="F85" s="34"/>
    </row>
    <row r="86" spans="1:6" x14ac:dyDescent="0.3">
      <c r="A86" s="34"/>
      <c r="B86" s="34"/>
      <c r="C86" s="76"/>
      <c r="D86" s="76"/>
      <c r="E86" s="76"/>
      <c r="F86" s="34"/>
    </row>
    <row r="87" spans="1:6" x14ac:dyDescent="0.3">
      <c r="A87" s="34"/>
      <c r="B87" s="34"/>
      <c r="C87" s="76"/>
      <c r="D87" s="76"/>
      <c r="E87" s="76"/>
      <c r="F87" s="34"/>
    </row>
    <row r="88" spans="1:6" x14ac:dyDescent="0.3">
      <c r="A88" s="34"/>
      <c r="B88" s="34"/>
      <c r="C88" s="76"/>
      <c r="D88" s="76"/>
      <c r="E88" s="76"/>
      <c r="F88" s="34"/>
    </row>
    <row r="89" spans="1:6" x14ac:dyDescent="0.3">
      <c r="A89" s="34"/>
      <c r="B89" s="34"/>
      <c r="C89" s="76"/>
      <c r="D89" s="76"/>
      <c r="E89" s="76"/>
      <c r="F89" s="34"/>
    </row>
    <row r="90" spans="1:6" x14ac:dyDescent="0.3">
      <c r="A90" s="34"/>
      <c r="B90" s="34"/>
      <c r="C90" s="76"/>
      <c r="D90" s="76"/>
      <c r="E90" s="76"/>
      <c r="F90" s="34"/>
    </row>
    <row r="91" spans="1:6" x14ac:dyDescent="0.3">
      <c r="A91" s="34"/>
      <c r="B91" s="34"/>
      <c r="C91" s="76"/>
      <c r="D91" s="76"/>
      <c r="E91" s="76"/>
      <c r="F91" s="34"/>
    </row>
    <row r="92" spans="1:6" x14ac:dyDescent="0.3">
      <c r="A92" s="34"/>
      <c r="B92" s="34"/>
      <c r="C92" s="76"/>
      <c r="D92" s="76"/>
      <c r="E92" s="76"/>
      <c r="F92" s="34"/>
    </row>
    <row r="93" spans="1:6" x14ac:dyDescent="0.3">
      <c r="A93" s="34"/>
      <c r="B93" s="34"/>
      <c r="C93" s="76"/>
      <c r="D93" s="76"/>
      <c r="E93" s="76"/>
      <c r="F93" s="34"/>
    </row>
    <row r="94" spans="1:6" x14ac:dyDescent="0.3">
      <c r="A94" s="34"/>
      <c r="B94" s="34"/>
      <c r="C94" s="76"/>
      <c r="D94" s="76"/>
      <c r="E94" s="76"/>
      <c r="F94" s="34"/>
    </row>
    <row r="95" spans="1:6" x14ac:dyDescent="0.3">
      <c r="A95" s="34"/>
      <c r="B95" s="34"/>
      <c r="C95" s="76"/>
      <c r="D95" s="76"/>
      <c r="E95" s="76"/>
      <c r="F95" s="34"/>
    </row>
    <row r="96" spans="1:6" x14ac:dyDescent="0.3">
      <c r="A96" s="34"/>
      <c r="B96" s="34"/>
      <c r="C96" s="76"/>
      <c r="D96" s="76"/>
      <c r="E96" s="76"/>
      <c r="F96" s="34"/>
    </row>
    <row r="97" spans="1:6" x14ac:dyDescent="0.3">
      <c r="A97" s="34"/>
      <c r="B97" s="34"/>
      <c r="C97" s="76"/>
      <c r="D97" s="76"/>
      <c r="E97" s="76"/>
      <c r="F97" s="34"/>
    </row>
    <row r="98" spans="1:6" x14ac:dyDescent="0.3">
      <c r="A98" s="34"/>
      <c r="B98" s="34"/>
      <c r="C98" s="76"/>
      <c r="D98" s="76"/>
      <c r="E98" s="76"/>
      <c r="F98" s="34"/>
    </row>
    <row r="99" spans="1:6" x14ac:dyDescent="0.3">
      <c r="A99" s="34"/>
      <c r="B99" s="34"/>
      <c r="C99" s="76"/>
      <c r="D99" s="76"/>
      <c r="E99" s="76"/>
      <c r="F99" s="34"/>
    </row>
    <row r="100" spans="1:6" x14ac:dyDescent="0.3">
      <c r="A100" s="34"/>
      <c r="B100" s="34"/>
      <c r="C100" s="76"/>
      <c r="D100" s="76"/>
      <c r="E100" s="76"/>
      <c r="F100" s="34"/>
    </row>
    <row r="101" spans="1:6" x14ac:dyDescent="0.3">
      <c r="A101" s="34"/>
      <c r="B101" s="34"/>
      <c r="C101" s="76"/>
      <c r="D101" s="76"/>
      <c r="E101" s="76"/>
      <c r="F101" s="34"/>
    </row>
    <row r="102" spans="1:6" x14ac:dyDescent="0.3">
      <c r="A102" s="34"/>
      <c r="B102" s="34"/>
      <c r="C102" s="76"/>
      <c r="D102" s="76"/>
      <c r="E102" s="76"/>
      <c r="F102" s="34"/>
    </row>
    <row r="103" spans="1:6" x14ac:dyDescent="0.3">
      <c r="A103" s="34"/>
      <c r="B103" s="34"/>
      <c r="C103" s="76"/>
      <c r="D103" s="76"/>
      <c r="E103" s="76"/>
      <c r="F103" s="34"/>
    </row>
    <row r="104" spans="1:6" x14ac:dyDescent="0.3">
      <c r="A104" s="34"/>
      <c r="B104" s="34"/>
      <c r="C104" s="76"/>
      <c r="D104" s="76"/>
      <c r="E104" s="76"/>
      <c r="F104" s="34"/>
    </row>
    <row r="105" spans="1:6" x14ac:dyDescent="0.3">
      <c r="A105" s="34"/>
      <c r="B105" s="34"/>
      <c r="C105" s="76"/>
      <c r="D105" s="76"/>
      <c r="E105" s="76"/>
      <c r="F105" s="34"/>
    </row>
    <row r="106" spans="1:6" x14ac:dyDescent="0.3">
      <c r="A106" s="34"/>
      <c r="B106" s="34"/>
      <c r="C106" s="76"/>
      <c r="D106" s="76"/>
      <c r="E106" s="76"/>
      <c r="F106" s="34"/>
    </row>
    <row r="107" spans="1:6" x14ac:dyDescent="0.3">
      <c r="A107" s="34"/>
      <c r="B107" s="34"/>
      <c r="C107" s="76"/>
      <c r="D107" s="76"/>
      <c r="E107" s="76"/>
      <c r="F107" s="34"/>
    </row>
    <row r="108" spans="1:6" x14ac:dyDescent="0.3">
      <c r="A108" s="34"/>
      <c r="B108" s="34"/>
      <c r="C108" s="76"/>
      <c r="D108" s="76"/>
      <c r="E108" s="76"/>
      <c r="F108" s="34"/>
    </row>
    <row r="109" spans="1:6" x14ac:dyDescent="0.3">
      <c r="A109" s="34"/>
      <c r="B109" s="34"/>
      <c r="C109" s="76"/>
      <c r="D109" s="76"/>
      <c r="E109" s="76"/>
      <c r="F109" s="34"/>
    </row>
    <row r="110" spans="1:6" x14ac:dyDescent="0.3">
      <c r="A110" s="34"/>
      <c r="B110" s="34"/>
      <c r="C110" s="76"/>
      <c r="D110" s="76"/>
      <c r="E110" s="76"/>
      <c r="F110" s="34"/>
    </row>
    <row r="111" spans="1:6" x14ac:dyDescent="0.3">
      <c r="A111" s="34"/>
      <c r="B111" s="34"/>
      <c r="C111" s="76"/>
      <c r="D111" s="76"/>
      <c r="E111" s="76"/>
      <c r="F111" s="34"/>
    </row>
    <row r="112" spans="1:6" x14ac:dyDescent="0.3">
      <c r="A112" s="34"/>
      <c r="B112" s="34"/>
      <c r="C112" s="76"/>
      <c r="D112" s="76"/>
      <c r="E112" s="76"/>
      <c r="F112" s="34"/>
    </row>
    <row r="113" spans="1:6" x14ac:dyDescent="0.3">
      <c r="A113" s="34"/>
      <c r="B113" s="34"/>
      <c r="C113" s="76"/>
      <c r="D113" s="76"/>
      <c r="E113" s="76"/>
      <c r="F113" s="34"/>
    </row>
    <row r="114" spans="1:6" x14ac:dyDescent="0.3">
      <c r="A114" s="34"/>
      <c r="B114" s="34"/>
      <c r="C114" s="76"/>
      <c r="D114" s="76"/>
      <c r="E114" s="76"/>
      <c r="F114" s="34"/>
    </row>
    <row r="115" spans="1:6" x14ac:dyDescent="0.3">
      <c r="A115" s="34"/>
      <c r="B115" s="34"/>
      <c r="C115" s="76"/>
      <c r="D115" s="76"/>
      <c r="E115" s="76"/>
      <c r="F115" s="34"/>
    </row>
    <row r="116" spans="1:6" x14ac:dyDescent="0.3">
      <c r="A116" s="34"/>
      <c r="B116" s="34"/>
      <c r="C116" s="76"/>
      <c r="D116" s="76"/>
      <c r="E116" s="76"/>
      <c r="F116" s="34"/>
    </row>
    <row r="117" spans="1:6" x14ac:dyDescent="0.3">
      <c r="A117" s="34"/>
      <c r="B117" s="34"/>
      <c r="C117" s="76"/>
      <c r="D117" s="76"/>
      <c r="E117" s="76"/>
      <c r="F117" s="34"/>
    </row>
    <row r="118" spans="1:6" x14ac:dyDescent="0.3">
      <c r="A118" s="34"/>
      <c r="B118" s="34"/>
      <c r="C118" s="76"/>
      <c r="D118" s="76"/>
      <c r="E118" s="76"/>
      <c r="F118" s="34"/>
    </row>
    <row r="119" spans="1:6" x14ac:dyDescent="0.3">
      <c r="A119" s="34"/>
      <c r="B119" s="34"/>
      <c r="C119" s="76"/>
      <c r="D119" s="76"/>
      <c r="E119" s="76"/>
      <c r="F119" s="34"/>
    </row>
    <row r="120" spans="1:6" x14ac:dyDescent="0.3">
      <c r="A120" s="34"/>
      <c r="B120" s="34"/>
      <c r="C120" s="76"/>
      <c r="D120" s="76"/>
      <c r="E120" s="76"/>
      <c r="F120" s="34"/>
    </row>
    <row r="121" spans="1:6" x14ac:dyDescent="0.3">
      <c r="A121" s="34"/>
      <c r="B121" s="34"/>
      <c r="C121" s="76"/>
      <c r="D121" s="76"/>
      <c r="E121" s="76"/>
      <c r="F121" s="34"/>
    </row>
    <row r="122" spans="1:6" x14ac:dyDescent="0.3">
      <c r="A122" s="34"/>
      <c r="B122" s="34"/>
      <c r="C122" s="76"/>
      <c r="D122" s="76"/>
      <c r="E122" s="76"/>
      <c r="F122" s="34"/>
    </row>
    <row r="123" spans="1:6" x14ac:dyDescent="0.3">
      <c r="A123" s="34"/>
      <c r="B123" s="34"/>
      <c r="C123" s="76"/>
      <c r="D123" s="76"/>
      <c r="E123" s="76"/>
      <c r="F123" s="34"/>
    </row>
    <row r="124" spans="1:6" x14ac:dyDescent="0.3">
      <c r="A124" s="34"/>
      <c r="B124" s="34"/>
      <c r="C124" s="76"/>
      <c r="D124" s="76"/>
      <c r="E124" s="76"/>
      <c r="F124" s="34"/>
    </row>
    <row r="125" spans="1:6" x14ac:dyDescent="0.3">
      <c r="A125" s="34"/>
      <c r="B125" s="34"/>
      <c r="C125" s="76"/>
      <c r="D125" s="76"/>
      <c r="E125" s="76"/>
      <c r="F125" s="34"/>
    </row>
    <row r="126" spans="1:6" x14ac:dyDescent="0.3">
      <c r="A126" s="34"/>
      <c r="B126" s="34"/>
      <c r="C126" s="76"/>
      <c r="D126" s="76"/>
      <c r="E126" s="76"/>
      <c r="F126" s="34"/>
    </row>
    <row r="127" spans="1:6" x14ac:dyDescent="0.3">
      <c r="A127" s="34"/>
      <c r="B127" s="34"/>
      <c r="C127" s="76"/>
      <c r="D127" s="76"/>
      <c r="E127" s="76"/>
      <c r="F127" s="34"/>
    </row>
    <row r="128" spans="1:6" x14ac:dyDescent="0.3">
      <c r="A128" s="34"/>
      <c r="B128" s="34"/>
      <c r="C128" s="76"/>
      <c r="D128" s="76"/>
      <c r="E128" s="76"/>
      <c r="F128" s="34"/>
    </row>
    <row r="129" spans="1:6" x14ac:dyDescent="0.3">
      <c r="A129" s="34"/>
      <c r="B129" s="34"/>
      <c r="C129" s="76"/>
      <c r="D129" s="76"/>
      <c r="E129" s="76"/>
      <c r="F129" s="34"/>
    </row>
    <row r="130" spans="1:6" x14ac:dyDescent="0.3">
      <c r="A130" s="34"/>
      <c r="B130" s="34"/>
      <c r="C130" s="76"/>
      <c r="D130" s="76"/>
      <c r="E130" s="76"/>
      <c r="F130" s="34"/>
    </row>
    <row r="131" spans="1:6" x14ac:dyDescent="0.3">
      <c r="A131" s="34"/>
      <c r="B131" s="34"/>
      <c r="C131" s="76"/>
      <c r="D131" s="76"/>
      <c r="E131" s="76"/>
      <c r="F131" s="34"/>
    </row>
    <row r="132" spans="1:6" x14ac:dyDescent="0.3">
      <c r="A132" s="34"/>
      <c r="B132" s="34"/>
      <c r="C132" s="76"/>
      <c r="D132" s="76"/>
      <c r="E132" s="76"/>
      <c r="F132" s="34"/>
    </row>
    <row r="133" spans="1:6" x14ac:dyDescent="0.3">
      <c r="A133" s="34"/>
      <c r="B133" s="34"/>
      <c r="C133" s="76"/>
      <c r="D133" s="76"/>
      <c r="E133" s="76"/>
      <c r="F133" s="34"/>
    </row>
    <row r="134" spans="1:6" x14ac:dyDescent="0.3">
      <c r="A134" s="34"/>
      <c r="B134" s="34"/>
      <c r="C134" s="76"/>
      <c r="D134" s="76"/>
      <c r="E134" s="76"/>
      <c r="F134" s="34"/>
    </row>
    <row r="135" spans="1:6" x14ac:dyDescent="0.3">
      <c r="A135" s="34"/>
      <c r="B135" s="34"/>
      <c r="C135" s="76"/>
      <c r="D135" s="76"/>
      <c r="E135" s="76"/>
      <c r="F135" s="34"/>
    </row>
    <row r="136" spans="1:6" x14ac:dyDescent="0.3">
      <c r="A136" s="34"/>
      <c r="B136" s="34"/>
      <c r="C136" s="76"/>
      <c r="D136" s="76"/>
      <c r="E136" s="76"/>
      <c r="F136" s="34"/>
    </row>
    <row r="137" spans="1:6" x14ac:dyDescent="0.3">
      <c r="A137" s="34"/>
      <c r="B137" s="34"/>
      <c r="C137" s="76"/>
      <c r="D137" s="76"/>
      <c r="E137" s="76"/>
      <c r="F137" s="34"/>
    </row>
    <row r="138" spans="1:6" x14ac:dyDescent="0.3">
      <c r="A138" s="34"/>
      <c r="B138" s="34"/>
      <c r="C138" s="76"/>
      <c r="D138" s="76"/>
      <c r="E138" s="76"/>
      <c r="F138" s="34"/>
    </row>
    <row r="139" spans="1:6" x14ac:dyDescent="0.3">
      <c r="A139" s="34"/>
      <c r="B139" s="34"/>
      <c r="C139" s="76"/>
      <c r="D139" s="76"/>
      <c r="E139" s="76"/>
      <c r="F139" s="34"/>
    </row>
    <row r="140" spans="1:6" x14ac:dyDescent="0.3">
      <c r="A140" s="34"/>
      <c r="B140" s="34"/>
      <c r="C140" s="76"/>
      <c r="D140" s="76"/>
      <c r="E140" s="76"/>
      <c r="F140" s="34"/>
    </row>
    <row r="141" spans="1:6" x14ac:dyDescent="0.3">
      <c r="A141" s="34"/>
      <c r="B141" s="34"/>
      <c r="C141" s="76"/>
      <c r="D141" s="76"/>
      <c r="E141" s="76"/>
      <c r="F141" s="34"/>
    </row>
    <row r="142" spans="1:6" x14ac:dyDescent="0.3">
      <c r="A142" s="34"/>
      <c r="B142" s="34"/>
      <c r="C142" s="76"/>
      <c r="D142" s="76"/>
      <c r="E142" s="76"/>
      <c r="F142" s="34"/>
    </row>
    <row r="143" spans="1:6" x14ac:dyDescent="0.3">
      <c r="A143" s="34"/>
      <c r="B143" s="34"/>
      <c r="C143" s="76"/>
      <c r="D143" s="76"/>
      <c r="E143" s="76"/>
      <c r="F143" s="34"/>
    </row>
    <row r="144" spans="1:6" x14ac:dyDescent="0.3">
      <c r="A144" s="34"/>
      <c r="B144" s="34"/>
      <c r="C144" s="76"/>
      <c r="D144" s="76"/>
      <c r="E144" s="76"/>
      <c r="F144" s="34"/>
    </row>
    <row r="145" spans="1:6" x14ac:dyDescent="0.3">
      <c r="A145" s="34"/>
      <c r="B145" s="34"/>
      <c r="C145" s="76"/>
      <c r="D145" s="76"/>
      <c r="E145" s="76"/>
      <c r="F145" s="34"/>
    </row>
    <row r="146" spans="1:6" x14ac:dyDescent="0.3">
      <c r="A146" s="34"/>
      <c r="B146" s="34"/>
      <c r="C146" s="76"/>
      <c r="D146" s="76"/>
      <c r="E146" s="76"/>
      <c r="F146" s="34"/>
    </row>
    <row r="147" spans="1:6" x14ac:dyDescent="0.3">
      <c r="A147" s="34"/>
      <c r="B147" s="34"/>
      <c r="C147" s="76"/>
      <c r="D147" s="76"/>
      <c r="E147" s="76"/>
    </row>
  </sheetData>
  <autoFilter ref="A6:F20" xr:uid="{B03F3664-278C-4818-8B6C-B74F583E64C2}"/>
  <conditionalFormatting sqref="A1:A1048576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Footer>&amp;R4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2B18-8A1E-4C57-B746-1F64FD75D41C}">
  <sheetPr>
    <tabColor rgb="FF00B050"/>
  </sheetPr>
  <dimension ref="A1:G154"/>
  <sheetViews>
    <sheetView zoomScale="70" zoomScaleNormal="70" workbookViewId="0">
      <selection sqref="A1:A2"/>
    </sheetView>
  </sheetViews>
  <sheetFormatPr defaultRowHeight="14.4" x14ac:dyDescent="0.3"/>
  <cols>
    <col min="1" max="1" width="46.88671875" customWidth="1"/>
    <col min="2" max="2" width="81.33203125" customWidth="1"/>
    <col min="3" max="3" width="83.5546875" customWidth="1"/>
    <col min="4" max="4" width="22.77734375" style="20" bestFit="1" customWidth="1"/>
    <col min="5" max="6" width="22.21875" style="20" bestFit="1" customWidth="1"/>
    <col min="7" max="7" width="53.21875" hidden="1" customWidth="1"/>
  </cols>
  <sheetData>
    <row r="1" spans="1:7" ht="19.8" customHeight="1" x14ac:dyDescent="0.3">
      <c r="A1" s="55" t="s">
        <v>272</v>
      </c>
      <c r="B1" s="54"/>
      <c r="C1" s="54"/>
      <c r="D1" s="54"/>
      <c r="E1" s="54"/>
      <c r="F1" s="54"/>
    </row>
    <row r="2" spans="1:7" ht="19.8" customHeight="1" x14ac:dyDescent="0.3">
      <c r="A2" s="55" t="s">
        <v>273</v>
      </c>
      <c r="B2" s="54"/>
      <c r="C2" s="54"/>
      <c r="D2" s="53" t="s">
        <v>263</v>
      </c>
      <c r="E2" s="54"/>
      <c r="F2" s="54"/>
    </row>
    <row r="4" spans="1:7" ht="31.2" x14ac:dyDescent="0.6">
      <c r="A4" s="21" t="s">
        <v>262</v>
      </c>
    </row>
    <row r="5" spans="1:7" ht="15" thickBot="1" x14ac:dyDescent="0.35"/>
    <row r="6" spans="1:7" ht="46.8" x14ac:dyDescent="0.3">
      <c r="A6" s="22" t="s">
        <v>30</v>
      </c>
      <c r="B6" s="23" t="s">
        <v>14</v>
      </c>
      <c r="C6" s="23" t="s">
        <v>31</v>
      </c>
      <c r="D6" s="24" t="s">
        <v>16</v>
      </c>
      <c r="E6" s="24" t="s">
        <v>17</v>
      </c>
      <c r="F6" s="25" t="s">
        <v>18</v>
      </c>
      <c r="G6" s="26" t="s">
        <v>19</v>
      </c>
    </row>
    <row r="7" spans="1:7" ht="23.4" x14ac:dyDescent="0.45">
      <c r="A7" s="27" t="s">
        <v>32</v>
      </c>
      <c r="B7" s="28" t="s">
        <v>33</v>
      </c>
      <c r="C7" s="28" t="s">
        <v>33</v>
      </c>
      <c r="D7" s="29">
        <f>1300000-300000</f>
        <v>1000000</v>
      </c>
      <c r="E7" s="29">
        <v>0</v>
      </c>
      <c r="F7" s="29">
        <v>0</v>
      </c>
      <c r="G7" s="30" t="s">
        <v>34</v>
      </c>
    </row>
    <row r="8" spans="1:7" ht="23.4" x14ac:dyDescent="0.45">
      <c r="A8" s="27" t="s">
        <v>35</v>
      </c>
      <c r="B8" s="27" t="s">
        <v>36</v>
      </c>
      <c r="C8" s="27" t="s">
        <v>37</v>
      </c>
      <c r="D8" s="32">
        <v>750000</v>
      </c>
      <c r="E8" s="33">
        <v>0</v>
      </c>
      <c r="F8" s="32">
        <v>0</v>
      </c>
      <c r="G8" s="31"/>
    </row>
    <row r="9" spans="1:7" ht="23.4" x14ac:dyDescent="0.45">
      <c r="A9" s="27" t="s">
        <v>35</v>
      </c>
      <c r="B9" s="27" t="s">
        <v>38</v>
      </c>
      <c r="C9" s="27" t="s">
        <v>39</v>
      </c>
      <c r="D9" s="32">
        <v>800000</v>
      </c>
      <c r="E9" s="49">
        <v>1700000</v>
      </c>
      <c r="F9" s="50">
        <v>1900000</v>
      </c>
      <c r="G9" s="30"/>
    </row>
    <row r="10" spans="1:7" ht="23.4" x14ac:dyDescent="0.45">
      <c r="A10" s="27" t="s">
        <v>35</v>
      </c>
      <c r="B10" s="27" t="s">
        <v>40</v>
      </c>
      <c r="C10" s="27" t="s">
        <v>41</v>
      </c>
      <c r="D10" s="32">
        <v>0</v>
      </c>
      <c r="E10" s="49">
        <v>0</v>
      </c>
      <c r="F10" s="50">
        <v>300000</v>
      </c>
      <c r="G10" s="30"/>
    </row>
    <row r="11" spans="1:7" ht="23.4" x14ac:dyDescent="0.45">
      <c r="A11" s="27" t="s">
        <v>35</v>
      </c>
      <c r="B11" s="27" t="s">
        <v>42</v>
      </c>
      <c r="C11" s="27" t="s">
        <v>43</v>
      </c>
      <c r="D11" s="32">
        <v>800000</v>
      </c>
      <c r="E11" s="33">
        <v>0</v>
      </c>
      <c r="F11" s="32">
        <v>0</v>
      </c>
      <c r="G11" s="30"/>
    </row>
    <row r="12" spans="1:7" ht="23.4" x14ac:dyDescent="0.45">
      <c r="A12" s="27" t="s">
        <v>35</v>
      </c>
      <c r="B12" s="27" t="s">
        <v>44</v>
      </c>
      <c r="C12" s="27" t="s">
        <v>45</v>
      </c>
      <c r="D12" s="32">
        <v>0</v>
      </c>
      <c r="E12" s="33">
        <v>0</v>
      </c>
      <c r="F12" s="32">
        <v>5000000</v>
      </c>
      <c r="G12" s="30"/>
    </row>
    <row r="13" spans="1:7" ht="23.4" x14ac:dyDescent="0.45">
      <c r="A13" s="27" t="s">
        <v>35</v>
      </c>
      <c r="B13" s="27" t="s">
        <v>46</v>
      </c>
      <c r="C13" s="27" t="s">
        <v>46</v>
      </c>
      <c r="D13" s="32">
        <v>300000</v>
      </c>
      <c r="E13" s="33">
        <v>0</v>
      </c>
      <c r="F13" s="32">
        <v>0</v>
      </c>
      <c r="G13" s="30"/>
    </row>
    <row r="14" spans="1:7" ht="23.4" x14ac:dyDescent="0.45">
      <c r="A14" s="27" t="s">
        <v>35</v>
      </c>
      <c r="B14" s="27" t="s">
        <v>47</v>
      </c>
      <c r="C14" s="27" t="s">
        <v>47</v>
      </c>
      <c r="D14" s="32">
        <v>0</v>
      </c>
      <c r="E14" s="33">
        <v>800000</v>
      </c>
      <c r="F14" s="32">
        <v>0</v>
      </c>
      <c r="G14" s="30"/>
    </row>
    <row r="15" spans="1:7" ht="23.4" x14ac:dyDescent="0.45">
      <c r="A15" s="27" t="s">
        <v>35</v>
      </c>
      <c r="B15" s="27" t="s">
        <v>48</v>
      </c>
      <c r="C15" s="27" t="s">
        <v>261</v>
      </c>
      <c r="D15" s="32">
        <v>800000</v>
      </c>
      <c r="E15" s="33">
        <v>0</v>
      </c>
      <c r="F15" s="32">
        <v>0</v>
      </c>
      <c r="G15" s="30"/>
    </row>
    <row r="16" spans="1:7" ht="23.4" x14ac:dyDescent="0.45">
      <c r="A16" s="27" t="s">
        <v>35</v>
      </c>
      <c r="B16" s="27" t="s">
        <v>49</v>
      </c>
      <c r="C16" s="27" t="s">
        <v>50</v>
      </c>
      <c r="D16" s="32">
        <v>500000</v>
      </c>
      <c r="E16" s="33">
        <v>900000</v>
      </c>
      <c r="F16" s="32">
        <v>400000</v>
      </c>
      <c r="G16" s="30"/>
    </row>
    <row r="17" spans="1:7" ht="23.4" x14ac:dyDescent="0.45">
      <c r="A17" s="27" t="s">
        <v>35</v>
      </c>
      <c r="B17" s="27" t="s">
        <v>51</v>
      </c>
      <c r="C17" s="27" t="s">
        <v>52</v>
      </c>
      <c r="D17" s="32">
        <v>800000</v>
      </c>
      <c r="E17" s="32">
        <v>0</v>
      </c>
      <c r="F17" s="32">
        <v>800000</v>
      </c>
      <c r="G17" s="30"/>
    </row>
    <row r="18" spans="1:7" ht="23.4" x14ac:dyDescent="0.45">
      <c r="A18" s="27" t="s">
        <v>35</v>
      </c>
      <c r="B18" s="51" t="s">
        <v>53</v>
      </c>
      <c r="C18" s="48" t="s">
        <v>54</v>
      </c>
      <c r="D18" s="32">
        <v>1400000</v>
      </c>
      <c r="E18" s="32">
        <v>0</v>
      </c>
      <c r="F18" s="32">
        <v>0</v>
      </c>
      <c r="G18" s="30"/>
    </row>
    <row r="19" spans="1:7" ht="23.4" x14ac:dyDescent="0.45">
      <c r="A19" s="27" t="s">
        <v>35</v>
      </c>
      <c r="B19" s="47" t="s">
        <v>55</v>
      </c>
      <c r="C19" s="48" t="s">
        <v>56</v>
      </c>
      <c r="D19" s="32">
        <v>800000</v>
      </c>
      <c r="E19" s="32">
        <v>500000</v>
      </c>
      <c r="F19" s="32">
        <v>0</v>
      </c>
      <c r="G19" s="31"/>
    </row>
    <row r="20" spans="1:7" ht="23.4" x14ac:dyDescent="0.45">
      <c r="A20" s="27" t="s">
        <v>35</v>
      </c>
      <c r="B20" s="47" t="s">
        <v>57</v>
      </c>
      <c r="C20" s="48" t="s">
        <v>58</v>
      </c>
      <c r="D20" s="32">
        <v>400000</v>
      </c>
      <c r="E20" s="32">
        <v>400000</v>
      </c>
      <c r="F20" s="32">
        <v>0</v>
      </c>
      <c r="G20" s="31"/>
    </row>
    <row r="21" spans="1:7" ht="23.4" x14ac:dyDescent="0.45">
      <c r="A21" s="27" t="s">
        <v>35</v>
      </c>
      <c r="B21" s="47" t="s">
        <v>59</v>
      </c>
      <c r="C21" s="48" t="s">
        <v>60</v>
      </c>
      <c r="D21" s="32">
        <v>900000</v>
      </c>
      <c r="E21" s="32">
        <v>0</v>
      </c>
      <c r="F21" s="32">
        <v>0</v>
      </c>
      <c r="G21" s="31"/>
    </row>
    <row r="22" spans="1:7" ht="23.4" x14ac:dyDescent="0.45">
      <c r="A22" s="27" t="s">
        <v>35</v>
      </c>
      <c r="B22" s="47" t="s">
        <v>61</v>
      </c>
      <c r="C22" s="48" t="s">
        <v>62</v>
      </c>
      <c r="D22" s="32">
        <v>700000</v>
      </c>
      <c r="E22" s="32">
        <v>0</v>
      </c>
      <c r="F22" s="32">
        <v>1200000</v>
      </c>
      <c r="G22" s="31"/>
    </row>
    <row r="23" spans="1:7" ht="23.4" x14ac:dyDescent="0.45">
      <c r="A23" s="27" t="s">
        <v>35</v>
      </c>
      <c r="B23" s="47" t="s">
        <v>63</v>
      </c>
      <c r="C23" s="48" t="s">
        <v>64</v>
      </c>
      <c r="D23" s="32">
        <v>600000</v>
      </c>
      <c r="E23" s="32">
        <v>800000</v>
      </c>
      <c r="F23" s="32">
        <v>850000</v>
      </c>
      <c r="G23" s="31"/>
    </row>
    <row r="24" spans="1:7" ht="23.4" x14ac:dyDescent="0.45">
      <c r="A24" s="27" t="s">
        <v>35</v>
      </c>
      <c r="B24" s="47" t="s">
        <v>65</v>
      </c>
      <c r="C24" s="48" t="s">
        <v>66</v>
      </c>
      <c r="D24" s="32">
        <v>0</v>
      </c>
      <c r="E24" s="32">
        <v>700000</v>
      </c>
      <c r="F24" s="32">
        <v>0</v>
      </c>
      <c r="G24" s="31"/>
    </row>
    <row r="25" spans="1:7" ht="23.4" x14ac:dyDescent="0.45">
      <c r="A25" s="27" t="s">
        <v>35</v>
      </c>
      <c r="B25" s="47" t="s">
        <v>67</v>
      </c>
      <c r="C25" s="48" t="s">
        <v>68</v>
      </c>
      <c r="D25" s="32">
        <v>1500000</v>
      </c>
      <c r="E25" s="32">
        <v>0</v>
      </c>
      <c r="F25" s="32">
        <v>0</v>
      </c>
      <c r="G25" s="31"/>
    </row>
    <row r="26" spans="1:7" ht="23.4" x14ac:dyDescent="0.45">
      <c r="A26" s="27" t="s">
        <v>35</v>
      </c>
      <c r="B26" s="47" t="s">
        <v>69</v>
      </c>
      <c r="C26" s="48" t="s">
        <v>70</v>
      </c>
      <c r="D26" s="32">
        <v>400000</v>
      </c>
      <c r="E26" s="32">
        <v>400000</v>
      </c>
      <c r="F26" s="32">
        <v>400000</v>
      </c>
      <c r="G26" s="31"/>
    </row>
    <row r="27" spans="1:7" s="34" customFormat="1" ht="23.4" x14ac:dyDescent="0.45">
      <c r="A27" s="27" t="s">
        <v>71</v>
      </c>
      <c r="B27" s="47" t="s">
        <v>72</v>
      </c>
      <c r="C27" s="48" t="s">
        <v>73</v>
      </c>
      <c r="D27" s="32">
        <v>700000</v>
      </c>
      <c r="E27" s="32">
        <v>0</v>
      </c>
      <c r="F27" s="32">
        <v>0</v>
      </c>
      <c r="G27" s="31"/>
    </row>
    <row r="28" spans="1:7" ht="23.4" x14ac:dyDescent="0.45">
      <c r="A28" s="27" t="s">
        <v>71</v>
      </c>
      <c r="B28" s="47" t="s">
        <v>74</v>
      </c>
      <c r="C28" s="48" t="s">
        <v>75</v>
      </c>
      <c r="D28" s="32">
        <v>170000</v>
      </c>
      <c r="E28" s="32">
        <v>0</v>
      </c>
      <c r="F28" s="32">
        <v>0</v>
      </c>
      <c r="G28" s="31"/>
    </row>
    <row r="29" spans="1:7" ht="23.4" x14ac:dyDescent="0.45">
      <c r="A29" s="27" t="s">
        <v>71</v>
      </c>
      <c r="B29" s="47" t="s">
        <v>76</v>
      </c>
      <c r="C29" s="48" t="s">
        <v>77</v>
      </c>
      <c r="D29" s="32">
        <v>1200000</v>
      </c>
      <c r="E29" s="32">
        <v>0</v>
      </c>
      <c r="F29" s="32">
        <v>0</v>
      </c>
      <c r="G29" s="31"/>
    </row>
    <row r="30" spans="1:7" ht="23.4" x14ac:dyDescent="0.45">
      <c r="A30" s="27" t="s">
        <v>71</v>
      </c>
      <c r="B30" s="47" t="s">
        <v>78</v>
      </c>
      <c r="C30" s="48" t="s">
        <v>79</v>
      </c>
      <c r="D30" s="32">
        <v>0</v>
      </c>
      <c r="E30" s="32">
        <v>2750000</v>
      </c>
      <c r="F30" s="32">
        <v>0</v>
      </c>
      <c r="G30" s="31"/>
    </row>
    <row r="31" spans="1:7" ht="23.4" x14ac:dyDescent="0.45">
      <c r="A31" s="27" t="s">
        <v>71</v>
      </c>
      <c r="B31" s="47" t="s">
        <v>80</v>
      </c>
      <c r="C31" s="48" t="s">
        <v>81</v>
      </c>
      <c r="D31" s="32">
        <v>200000</v>
      </c>
      <c r="E31" s="32">
        <v>0</v>
      </c>
      <c r="F31" s="32">
        <v>0</v>
      </c>
      <c r="G31" s="31"/>
    </row>
    <row r="32" spans="1:7" ht="23.4" x14ac:dyDescent="0.45">
      <c r="A32" s="27" t="s">
        <v>71</v>
      </c>
      <c r="B32" s="47" t="s">
        <v>82</v>
      </c>
      <c r="C32" s="48" t="s">
        <v>82</v>
      </c>
      <c r="D32" s="32">
        <v>1500000</v>
      </c>
      <c r="E32" s="32">
        <v>0</v>
      </c>
      <c r="F32" s="32">
        <v>0</v>
      </c>
      <c r="G32" s="31"/>
    </row>
    <row r="33" spans="1:7" ht="23.4" x14ac:dyDescent="0.45">
      <c r="A33" s="27" t="s">
        <v>71</v>
      </c>
      <c r="B33" s="47" t="s">
        <v>83</v>
      </c>
      <c r="C33" s="48" t="s">
        <v>83</v>
      </c>
      <c r="D33" s="32">
        <v>5000000</v>
      </c>
      <c r="E33" s="32">
        <v>0</v>
      </c>
      <c r="F33" s="32">
        <v>0</v>
      </c>
      <c r="G33" s="35">
        <v>0</v>
      </c>
    </row>
    <row r="34" spans="1:7" ht="23.4" x14ac:dyDescent="0.45">
      <c r="A34" s="27" t="s">
        <v>84</v>
      </c>
      <c r="B34" s="47" t="s">
        <v>85</v>
      </c>
      <c r="C34" s="48" t="s">
        <v>66</v>
      </c>
      <c r="D34" s="32">
        <v>0</v>
      </c>
      <c r="E34" s="32">
        <v>600000</v>
      </c>
      <c r="F34" s="32">
        <v>0</v>
      </c>
      <c r="G34" s="31"/>
    </row>
    <row r="35" spans="1:7" ht="23.4" x14ac:dyDescent="0.45">
      <c r="A35" s="27" t="s">
        <v>84</v>
      </c>
      <c r="B35" s="47" t="s">
        <v>86</v>
      </c>
      <c r="C35" s="48" t="s">
        <v>87</v>
      </c>
      <c r="D35" s="32">
        <v>900000</v>
      </c>
      <c r="E35" s="32">
        <v>500000</v>
      </c>
      <c r="F35" s="32">
        <v>0</v>
      </c>
      <c r="G35" s="31"/>
    </row>
    <row r="36" spans="1:7" ht="23.4" x14ac:dyDescent="0.45">
      <c r="A36" s="27" t="s">
        <v>84</v>
      </c>
      <c r="B36" s="47" t="s">
        <v>88</v>
      </c>
      <c r="C36" s="48" t="s">
        <v>89</v>
      </c>
      <c r="D36" s="32">
        <v>0</v>
      </c>
      <c r="E36" s="32">
        <v>1500000</v>
      </c>
      <c r="F36" s="32">
        <v>0</v>
      </c>
      <c r="G36" s="31"/>
    </row>
    <row r="37" spans="1:7" ht="23.4" x14ac:dyDescent="0.45">
      <c r="A37" s="27" t="s">
        <v>84</v>
      </c>
      <c r="B37" s="47" t="s">
        <v>90</v>
      </c>
      <c r="C37" s="48" t="s">
        <v>91</v>
      </c>
      <c r="D37" s="32">
        <v>0</v>
      </c>
      <c r="E37" s="32">
        <v>3000000</v>
      </c>
      <c r="F37" s="32">
        <v>0</v>
      </c>
      <c r="G37" s="31"/>
    </row>
    <row r="38" spans="1:7" ht="23.4" x14ac:dyDescent="0.45">
      <c r="A38" s="27" t="s">
        <v>84</v>
      </c>
      <c r="B38" s="27" t="s">
        <v>92</v>
      </c>
      <c r="C38" s="48" t="s">
        <v>93</v>
      </c>
      <c r="D38" s="32">
        <v>500000</v>
      </c>
      <c r="E38" s="32">
        <v>500000</v>
      </c>
      <c r="F38" s="32">
        <v>0</v>
      </c>
      <c r="G38" s="31"/>
    </row>
    <row r="39" spans="1:7" ht="23.4" x14ac:dyDescent="0.45">
      <c r="A39" s="27" t="s">
        <v>84</v>
      </c>
      <c r="B39" s="47" t="s">
        <v>94</v>
      </c>
      <c r="C39" s="48" t="s">
        <v>95</v>
      </c>
      <c r="D39" s="32">
        <v>0</v>
      </c>
      <c r="E39" s="32">
        <v>2000000</v>
      </c>
      <c r="F39" s="32">
        <v>0</v>
      </c>
      <c r="G39" s="31"/>
    </row>
    <row r="40" spans="1:7" ht="23.4" x14ac:dyDescent="0.45">
      <c r="A40" s="27" t="s">
        <v>84</v>
      </c>
      <c r="B40" s="47" t="s">
        <v>96</v>
      </c>
      <c r="C40" s="48" t="s">
        <v>97</v>
      </c>
      <c r="D40" s="32">
        <v>0</v>
      </c>
      <c r="E40" s="32">
        <v>1000000</v>
      </c>
      <c r="F40" s="32">
        <v>1000000</v>
      </c>
      <c r="G40" s="31"/>
    </row>
    <row r="41" spans="1:7" ht="23.4" x14ac:dyDescent="0.45">
      <c r="A41" s="27" t="s">
        <v>84</v>
      </c>
      <c r="B41" s="47" t="s">
        <v>98</v>
      </c>
      <c r="C41" s="48" t="s">
        <v>99</v>
      </c>
      <c r="D41" s="32">
        <v>0</v>
      </c>
      <c r="E41" s="32">
        <v>0</v>
      </c>
      <c r="F41" s="32">
        <v>2000000</v>
      </c>
      <c r="G41" s="31"/>
    </row>
    <row r="42" spans="1:7" ht="23.4" x14ac:dyDescent="0.45">
      <c r="A42" s="27" t="s">
        <v>84</v>
      </c>
      <c r="B42" s="47" t="s">
        <v>100</v>
      </c>
      <c r="C42" s="48" t="s">
        <v>101</v>
      </c>
      <c r="D42" s="32">
        <v>3500000</v>
      </c>
      <c r="E42" s="32">
        <v>1500000</v>
      </c>
      <c r="F42" s="32">
        <v>2000000</v>
      </c>
      <c r="G42" s="31"/>
    </row>
    <row r="43" spans="1:7" ht="23.4" x14ac:dyDescent="0.45">
      <c r="A43" s="27" t="s">
        <v>84</v>
      </c>
      <c r="B43" s="47" t="s">
        <v>102</v>
      </c>
      <c r="C43" s="48" t="s">
        <v>102</v>
      </c>
      <c r="D43" s="32">
        <v>0</v>
      </c>
      <c r="E43" s="32">
        <v>1000000</v>
      </c>
      <c r="F43" s="32">
        <v>0</v>
      </c>
      <c r="G43" s="31"/>
    </row>
    <row r="44" spans="1:7" ht="23.4" x14ac:dyDescent="0.45">
      <c r="A44" s="27" t="s">
        <v>84</v>
      </c>
      <c r="B44" s="47" t="s">
        <v>103</v>
      </c>
      <c r="C44" s="48" t="s">
        <v>104</v>
      </c>
      <c r="D44" s="32">
        <v>1000000</v>
      </c>
      <c r="E44" s="32">
        <v>0</v>
      </c>
      <c r="F44" s="32">
        <v>0</v>
      </c>
      <c r="G44" s="31"/>
    </row>
    <row r="45" spans="1:7" ht="23.4" x14ac:dyDescent="0.45">
      <c r="A45" s="27" t="s">
        <v>84</v>
      </c>
      <c r="B45" s="47" t="s">
        <v>105</v>
      </c>
      <c r="C45" s="48" t="s">
        <v>106</v>
      </c>
      <c r="D45" s="32">
        <v>0</v>
      </c>
      <c r="E45" s="32">
        <v>0</v>
      </c>
      <c r="F45" s="32">
        <v>3000000</v>
      </c>
      <c r="G45" s="31"/>
    </row>
    <row r="46" spans="1:7" ht="23.4" x14ac:dyDescent="0.45">
      <c r="A46" s="27" t="s">
        <v>84</v>
      </c>
      <c r="B46" s="47" t="s">
        <v>107</v>
      </c>
      <c r="C46" s="48" t="s">
        <v>108</v>
      </c>
      <c r="D46" s="32">
        <v>0</v>
      </c>
      <c r="E46" s="32">
        <v>1500000</v>
      </c>
      <c r="F46" s="32">
        <v>0</v>
      </c>
      <c r="G46" s="31"/>
    </row>
    <row r="47" spans="1:7" ht="23.4" x14ac:dyDescent="0.45">
      <c r="A47" s="27" t="s">
        <v>84</v>
      </c>
      <c r="B47" s="47" t="s">
        <v>109</v>
      </c>
      <c r="C47" s="48" t="s">
        <v>110</v>
      </c>
      <c r="D47" s="32">
        <v>1000000</v>
      </c>
      <c r="E47" s="32">
        <v>0</v>
      </c>
      <c r="F47" s="32">
        <v>0</v>
      </c>
      <c r="G47" s="31"/>
    </row>
    <row r="48" spans="1:7" ht="23.4" x14ac:dyDescent="0.45">
      <c r="A48" s="27" t="s">
        <v>84</v>
      </c>
      <c r="B48" s="47" t="s">
        <v>111</v>
      </c>
      <c r="C48" s="48" t="s">
        <v>112</v>
      </c>
      <c r="D48" s="32">
        <v>0</v>
      </c>
      <c r="E48" s="32">
        <v>1500000</v>
      </c>
      <c r="F48" s="32">
        <v>1500000</v>
      </c>
      <c r="G48" s="31"/>
    </row>
    <row r="49" spans="1:7" ht="23.4" x14ac:dyDescent="0.45">
      <c r="A49" s="27" t="s">
        <v>84</v>
      </c>
      <c r="B49" s="47" t="s">
        <v>113</v>
      </c>
      <c r="C49" s="48" t="s">
        <v>114</v>
      </c>
      <c r="D49" s="32">
        <v>1000000</v>
      </c>
      <c r="E49" s="32">
        <v>1000000</v>
      </c>
      <c r="F49" s="32">
        <v>0</v>
      </c>
      <c r="G49" s="31"/>
    </row>
    <row r="50" spans="1:7" ht="23.4" x14ac:dyDescent="0.45">
      <c r="A50" s="27" t="s">
        <v>84</v>
      </c>
      <c r="B50" s="47" t="s">
        <v>115</v>
      </c>
      <c r="C50" s="48" t="s">
        <v>116</v>
      </c>
      <c r="D50" s="32">
        <v>1500000</v>
      </c>
      <c r="E50" s="32">
        <v>0</v>
      </c>
      <c r="F50" s="32">
        <v>0</v>
      </c>
      <c r="G50" s="31"/>
    </row>
    <row r="51" spans="1:7" ht="23.4" x14ac:dyDescent="0.45">
      <c r="A51" s="27" t="s">
        <v>84</v>
      </c>
      <c r="B51" s="47" t="s">
        <v>117</v>
      </c>
      <c r="C51" s="48" t="s">
        <v>118</v>
      </c>
      <c r="D51" s="32">
        <v>0</v>
      </c>
      <c r="E51" s="32">
        <v>3000000</v>
      </c>
      <c r="F51" s="32">
        <v>5000000</v>
      </c>
      <c r="G51" s="31"/>
    </row>
    <row r="52" spans="1:7" ht="23.4" x14ac:dyDescent="0.45">
      <c r="A52" s="27" t="s">
        <v>84</v>
      </c>
      <c r="B52" s="47" t="s">
        <v>119</v>
      </c>
      <c r="C52" s="48" t="s">
        <v>99</v>
      </c>
      <c r="D52" s="32">
        <v>4300000</v>
      </c>
      <c r="E52" s="32">
        <v>3000000</v>
      </c>
      <c r="F52" s="32">
        <v>0</v>
      </c>
      <c r="G52" s="31"/>
    </row>
    <row r="53" spans="1:7" ht="23.4" x14ac:dyDescent="0.45">
      <c r="A53" s="27" t="s">
        <v>84</v>
      </c>
      <c r="B53" s="47" t="s">
        <v>120</v>
      </c>
      <c r="C53" s="48" t="s">
        <v>121</v>
      </c>
      <c r="D53" s="32">
        <v>0</v>
      </c>
      <c r="E53" s="32">
        <v>2000000</v>
      </c>
      <c r="F53" s="32">
        <v>0</v>
      </c>
      <c r="G53" s="31"/>
    </row>
    <row r="54" spans="1:7" ht="23.4" x14ac:dyDescent="0.45">
      <c r="A54" s="27" t="s">
        <v>84</v>
      </c>
      <c r="B54" s="47" t="s">
        <v>122</v>
      </c>
      <c r="C54" s="48" t="s">
        <v>89</v>
      </c>
      <c r="D54" s="32">
        <v>0</v>
      </c>
      <c r="E54" s="32">
        <v>1000000</v>
      </c>
      <c r="F54" s="32">
        <v>0</v>
      </c>
      <c r="G54" s="31"/>
    </row>
    <row r="55" spans="1:7" ht="23.4" x14ac:dyDescent="0.45">
      <c r="A55" s="27" t="s">
        <v>84</v>
      </c>
      <c r="B55" s="47" t="s">
        <v>123</v>
      </c>
      <c r="C55" s="48" t="s">
        <v>89</v>
      </c>
      <c r="D55" s="32">
        <v>1000000</v>
      </c>
      <c r="E55" s="32">
        <v>0</v>
      </c>
      <c r="F55" s="32">
        <v>0</v>
      </c>
      <c r="G55" s="31"/>
    </row>
    <row r="56" spans="1:7" ht="23.4" x14ac:dyDescent="0.45">
      <c r="A56" s="27" t="s">
        <v>84</v>
      </c>
      <c r="B56" s="47" t="s">
        <v>124</v>
      </c>
      <c r="C56" s="48" t="s">
        <v>89</v>
      </c>
      <c r="D56" s="32">
        <v>1000000</v>
      </c>
      <c r="E56" s="32">
        <v>0</v>
      </c>
      <c r="F56" s="32">
        <v>0</v>
      </c>
      <c r="G56" s="31"/>
    </row>
    <row r="57" spans="1:7" ht="23.4" x14ac:dyDescent="0.45">
      <c r="A57" s="27" t="s">
        <v>84</v>
      </c>
      <c r="B57" s="47" t="s">
        <v>125</v>
      </c>
      <c r="C57" s="48" t="s">
        <v>89</v>
      </c>
      <c r="D57" s="32">
        <v>1000000</v>
      </c>
      <c r="E57" s="32">
        <v>1000000</v>
      </c>
      <c r="F57" s="32">
        <v>0</v>
      </c>
      <c r="G57" s="31"/>
    </row>
    <row r="58" spans="1:7" ht="23.4" x14ac:dyDescent="0.45">
      <c r="A58" s="27" t="s">
        <v>84</v>
      </c>
      <c r="B58" s="47" t="s">
        <v>126</v>
      </c>
      <c r="C58" s="48" t="s">
        <v>89</v>
      </c>
      <c r="D58" s="32">
        <v>0</v>
      </c>
      <c r="E58" s="32">
        <v>1000000</v>
      </c>
      <c r="F58" s="32">
        <v>0</v>
      </c>
      <c r="G58" s="31"/>
    </row>
    <row r="59" spans="1:7" ht="23.4" x14ac:dyDescent="0.45">
      <c r="A59" s="27" t="s">
        <v>84</v>
      </c>
      <c r="B59" s="47" t="s">
        <v>127</v>
      </c>
      <c r="C59" s="48" t="s">
        <v>128</v>
      </c>
      <c r="D59" s="32">
        <v>0</v>
      </c>
      <c r="E59" s="32">
        <v>0</v>
      </c>
      <c r="F59" s="32">
        <v>1000000</v>
      </c>
      <c r="G59" s="31"/>
    </row>
    <row r="60" spans="1:7" ht="23.4" x14ac:dyDescent="0.45">
      <c r="A60" s="27" t="s">
        <v>84</v>
      </c>
      <c r="B60" s="47" t="s">
        <v>129</v>
      </c>
      <c r="C60" s="48" t="s">
        <v>130</v>
      </c>
      <c r="D60" s="32">
        <v>0</v>
      </c>
      <c r="E60" s="32">
        <v>1000000</v>
      </c>
      <c r="F60" s="32">
        <v>0</v>
      </c>
      <c r="G60" s="31"/>
    </row>
    <row r="61" spans="1:7" ht="23.4" x14ac:dyDescent="0.45">
      <c r="A61" s="27" t="s">
        <v>84</v>
      </c>
      <c r="B61" s="47" t="s">
        <v>131</v>
      </c>
      <c r="C61" s="48" t="s">
        <v>89</v>
      </c>
      <c r="D61" s="32">
        <v>0</v>
      </c>
      <c r="E61" s="32">
        <v>0</v>
      </c>
      <c r="F61" s="32">
        <v>1000000</v>
      </c>
      <c r="G61" s="31"/>
    </row>
    <row r="62" spans="1:7" ht="23.4" x14ac:dyDescent="0.45">
      <c r="A62" s="27" t="s">
        <v>84</v>
      </c>
      <c r="B62" s="47" t="s">
        <v>132</v>
      </c>
      <c r="C62" s="48" t="s">
        <v>89</v>
      </c>
      <c r="D62" s="32">
        <v>0</v>
      </c>
      <c r="E62" s="32">
        <v>1000000</v>
      </c>
      <c r="F62" s="32">
        <v>1000000</v>
      </c>
      <c r="G62" s="31"/>
    </row>
    <row r="63" spans="1:7" ht="23.4" x14ac:dyDescent="0.45">
      <c r="A63" s="27" t="s">
        <v>84</v>
      </c>
      <c r="B63" s="47" t="s">
        <v>133</v>
      </c>
      <c r="C63" s="48" t="s">
        <v>133</v>
      </c>
      <c r="D63" s="32">
        <v>2000000</v>
      </c>
      <c r="E63" s="32">
        <v>0</v>
      </c>
      <c r="F63" s="32">
        <v>0</v>
      </c>
      <c r="G63" s="31"/>
    </row>
    <row r="64" spans="1:7" ht="23.4" x14ac:dyDescent="0.45">
      <c r="A64" s="27" t="s">
        <v>84</v>
      </c>
      <c r="B64" s="47" t="s">
        <v>134</v>
      </c>
      <c r="C64" s="48" t="s">
        <v>135</v>
      </c>
      <c r="D64" s="32">
        <v>1000000</v>
      </c>
      <c r="E64" s="32">
        <v>0</v>
      </c>
      <c r="F64" s="32">
        <v>0</v>
      </c>
      <c r="G64" s="31"/>
    </row>
    <row r="65" spans="1:7" ht="23.4" x14ac:dyDescent="0.45">
      <c r="A65" s="27" t="s">
        <v>84</v>
      </c>
      <c r="B65" s="47" t="s">
        <v>136</v>
      </c>
      <c r="C65" s="48" t="s">
        <v>89</v>
      </c>
      <c r="D65" s="32">
        <v>1000000</v>
      </c>
      <c r="E65" s="32">
        <v>0</v>
      </c>
      <c r="F65" s="32">
        <v>0</v>
      </c>
      <c r="G65" s="31"/>
    </row>
    <row r="66" spans="1:7" ht="23.4" x14ac:dyDescent="0.45">
      <c r="A66" s="27" t="s">
        <v>84</v>
      </c>
      <c r="B66" s="47" t="s">
        <v>137</v>
      </c>
      <c r="C66" s="48" t="s">
        <v>138</v>
      </c>
      <c r="D66" s="32">
        <v>3000000</v>
      </c>
      <c r="E66" s="32">
        <v>0</v>
      </c>
      <c r="F66" s="32">
        <v>0</v>
      </c>
      <c r="G66" s="31"/>
    </row>
    <row r="67" spans="1:7" ht="23.4" x14ac:dyDescent="0.45">
      <c r="A67" s="27" t="s">
        <v>84</v>
      </c>
      <c r="B67" s="47" t="s">
        <v>139</v>
      </c>
      <c r="C67" s="48" t="s">
        <v>140</v>
      </c>
      <c r="D67" s="32">
        <v>1500000</v>
      </c>
      <c r="E67" s="32">
        <v>5000000</v>
      </c>
      <c r="F67" s="32">
        <v>10000000</v>
      </c>
      <c r="G67" s="31"/>
    </row>
    <row r="68" spans="1:7" ht="23.4" x14ac:dyDescent="0.45">
      <c r="A68" s="27" t="s">
        <v>84</v>
      </c>
      <c r="B68" s="47" t="s">
        <v>141</v>
      </c>
      <c r="C68" s="48" t="s">
        <v>142</v>
      </c>
      <c r="D68" s="32">
        <v>10500000</v>
      </c>
      <c r="E68" s="32">
        <v>0</v>
      </c>
      <c r="F68" s="32">
        <v>0</v>
      </c>
      <c r="G68" s="31"/>
    </row>
    <row r="69" spans="1:7" ht="23.4" x14ac:dyDescent="0.45">
      <c r="A69" s="27" t="s">
        <v>84</v>
      </c>
      <c r="B69" s="47" t="s">
        <v>143</v>
      </c>
      <c r="C69" s="48" t="s">
        <v>95</v>
      </c>
      <c r="D69" s="32">
        <v>500000</v>
      </c>
      <c r="E69" s="32">
        <v>0</v>
      </c>
      <c r="F69" s="32">
        <v>0</v>
      </c>
      <c r="G69" s="31"/>
    </row>
    <row r="70" spans="1:7" ht="23.4" x14ac:dyDescent="0.45">
      <c r="A70" s="27" t="s">
        <v>84</v>
      </c>
      <c r="B70" s="47" t="s">
        <v>144</v>
      </c>
      <c r="C70" s="48" t="s">
        <v>130</v>
      </c>
      <c r="D70" s="32">
        <v>0</v>
      </c>
      <c r="E70" s="32">
        <v>2000000</v>
      </c>
      <c r="F70" s="32">
        <v>0</v>
      </c>
      <c r="G70" s="31"/>
    </row>
    <row r="71" spans="1:7" ht="23.4" x14ac:dyDescent="0.45">
      <c r="A71" s="27" t="s">
        <v>84</v>
      </c>
      <c r="B71" s="47" t="s">
        <v>145</v>
      </c>
      <c r="C71" s="48" t="s">
        <v>146</v>
      </c>
      <c r="D71" s="32">
        <v>0</v>
      </c>
      <c r="E71" s="32">
        <v>1000000</v>
      </c>
      <c r="F71" s="32">
        <v>0</v>
      </c>
      <c r="G71" s="31"/>
    </row>
    <row r="72" spans="1:7" ht="23.4" x14ac:dyDescent="0.45">
      <c r="A72" s="27" t="s">
        <v>84</v>
      </c>
      <c r="B72" s="47" t="s">
        <v>147</v>
      </c>
      <c r="C72" s="48" t="s">
        <v>148</v>
      </c>
      <c r="D72" s="32">
        <v>0</v>
      </c>
      <c r="E72" s="32">
        <v>3500000</v>
      </c>
      <c r="F72" s="32">
        <v>0</v>
      </c>
      <c r="G72" s="31"/>
    </row>
    <row r="73" spans="1:7" ht="23.4" x14ac:dyDescent="0.45">
      <c r="A73" s="27" t="s">
        <v>84</v>
      </c>
      <c r="B73" s="47" t="s">
        <v>149</v>
      </c>
      <c r="C73" s="48" t="s">
        <v>149</v>
      </c>
      <c r="D73" s="32">
        <v>0</v>
      </c>
      <c r="E73" s="32">
        <v>2000000</v>
      </c>
      <c r="F73" s="32">
        <v>0</v>
      </c>
      <c r="G73" s="31"/>
    </row>
    <row r="74" spans="1:7" ht="23.4" x14ac:dyDescent="0.45">
      <c r="A74" s="27" t="s">
        <v>84</v>
      </c>
      <c r="B74" s="47" t="s">
        <v>150</v>
      </c>
      <c r="C74" s="48" t="s">
        <v>151</v>
      </c>
      <c r="D74" s="32">
        <f>15000000-5000000</f>
        <v>10000000</v>
      </c>
      <c r="E74" s="32">
        <v>10000000</v>
      </c>
      <c r="F74" s="32">
        <v>0</v>
      </c>
      <c r="G74" s="31"/>
    </row>
    <row r="75" spans="1:7" ht="23.4" x14ac:dyDescent="0.45">
      <c r="A75" s="27" t="s">
        <v>84</v>
      </c>
      <c r="B75" s="47" t="s">
        <v>152</v>
      </c>
      <c r="C75" s="48" t="s">
        <v>130</v>
      </c>
      <c r="D75" s="32">
        <v>0</v>
      </c>
      <c r="E75" s="32">
        <v>2000000</v>
      </c>
      <c r="F75" s="32">
        <v>0</v>
      </c>
      <c r="G75" s="31"/>
    </row>
    <row r="76" spans="1:7" ht="23.4" x14ac:dyDescent="0.45">
      <c r="A76" s="27" t="s">
        <v>84</v>
      </c>
      <c r="B76" s="47" t="s">
        <v>153</v>
      </c>
      <c r="C76" s="48" t="s">
        <v>130</v>
      </c>
      <c r="D76" s="32">
        <v>0</v>
      </c>
      <c r="E76" s="32">
        <v>1000000</v>
      </c>
      <c r="F76" s="32">
        <v>0</v>
      </c>
      <c r="G76" s="31"/>
    </row>
    <row r="77" spans="1:7" ht="23.4" x14ac:dyDescent="0.45">
      <c r="A77" s="27" t="s">
        <v>84</v>
      </c>
      <c r="B77" s="47" t="s">
        <v>154</v>
      </c>
      <c r="C77" s="48" t="s">
        <v>130</v>
      </c>
      <c r="D77" s="32">
        <v>0</v>
      </c>
      <c r="E77" s="32">
        <v>1000000</v>
      </c>
      <c r="F77" s="32">
        <v>0</v>
      </c>
      <c r="G77" s="31"/>
    </row>
    <row r="78" spans="1:7" ht="23.4" x14ac:dyDescent="0.45">
      <c r="A78" s="27" t="s">
        <v>84</v>
      </c>
      <c r="B78" s="47" t="s">
        <v>155</v>
      </c>
      <c r="C78" s="48" t="s">
        <v>130</v>
      </c>
      <c r="D78" s="32">
        <v>2000000</v>
      </c>
      <c r="E78" s="32">
        <v>2000000</v>
      </c>
      <c r="F78" s="32">
        <v>0</v>
      </c>
      <c r="G78" s="31"/>
    </row>
    <row r="79" spans="1:7" ht="23.4" x14ac:dyDescent="0.45">
      <c r="A79" s="27" t="s">
        <v>84</v>
      </c>
      <c r="B79" s="47" t="s">
        <v>156</v>
      </c>
      <c r="C79" s="48" t="s">
        <v>157</v>
      </c>
      <c r="D79" s="32">
        <v>0</v>
      </c>
      <c r="E79" s="32">
        <v>5000000</v>
      </c>
      <c r="F79" s="32">
        <v>2000000</v>
      </c>
      <c r="G79" s="31"/>
    </row>
    <row r="80" spans="1:7" ht="23.4" x14ac:dyDescent="0.45">
      <c r="A80" s="27" t="s">
        <v>84</v>
      </c>
      <c r="B80" s="47" t="s">
        <v>158</v>
      </c>
      <c r="C80" s="48" t="s">
        <v>158</v>
      </c>
      <c r="D80" s="32">
        <v>0</v>
      </c>
      <c r="E80" s="32">
        <v>0</v>
      </c>
      <c r="F80" s="32">
        <v>6000000</v>
      </c>
      <c r="G80" s="31"/>
    </row>
    <row r="81" spans="1:7" ht="23.4" x14ac:dyDescent="0.45">
      <c r="A81" s="27" t="s">
        <v>84</v>
      </c>
      <c r="B81" s="47" t="s">
        <v>159</v>
      </c>
      <c r="C81" s="48" t="s">
        <v>159</v>
      </c>
      <c r="D81" s="32">
        <v>3000000</v>
      </c>
      <c r="E81" s="32">
        <v>4000000</v>
      </c>
      <c r="F81" s="32">
        <v>3000000</v>
      </c>
      <c r="G81" s="31"/>
    </row>
    <row r="82" spans="1:7" ht="23.4" x14ac:dyDescent="0.45">
      <c r="A82" s="27" t="s">
        <v>84</v>
      </c>
      <c r="B82" s="47" t="s">
        <v>160</v>
      </c>
      <c r="C82" s="48" t="s">
        <v>161</v>
      </c>
      <c r="D82" s="32">
        <v>0</v>
      </c>
      <c r="E82" s="32">
        <v>6000000</v>
      </c>
      <c r="F82" s="32">
        <v>0</v>
      </c>
      <c r="G82" s="31"/>
    </row>
    <row r="83" spans="1:7" ht="23.4" x14ac:dyDescent="0.45">
      <c r="A83" s="27" t="s">
        <v>84</v>
      </c>
      <c r="B83" s="47" t="s">
        <v>162</v>
      </c>
      <c r="C83" s="48" t="s">
        <v>162</v>
      </c>
      <c r="D83" s="32">
        <v>0</v>
      </c>
      <c r="E83" s="32">
        <v>3000000</v>
      </c>
      <c r="F83" s="32">
        <v>3000000</v>
      </c>
      <c r="G83" s="31"/>
    </row>
    <row r="84" spans="1:7" ht="23.4" x14ac:dyDescent="0.45">
      <c r="A84" s="27" t="s">
        <v>84</v>
      </c>
      <c r="B84" s="47" t="s">
        <v>163</v>
      </c>
      <c r="C84" s="48" t="s">
        <v>163</v>
      </c>
      <c r="D84" s="32">
        <v>0</v>
      </c>
      <c r="E84" s="32">
        <v>1000000</v>
      </c>
      <c r="F84" s="32">
        <v>2000000</v>
      </c>
      <c r="G84" s="31"/>
    </row>
    <row r="85" spans="1:7" ht="23.4" x14ac:dyDescent="0.45">
      <c r="A85" s="27" t="s">
        <v>84</v>
      </c>
      <c r="B85" s="47" t="s">
        <v>164</v>
      </c>
      <c r="C85" s="48" t="s">
        <v>165</v>
      </c>
      <c r="D85" s="32">
        <v>7000000</v>
      </c>
      <c r="E85" s="32">
        <v>5000000</v>
      </c>
      <c r="F85" s="32">
        <v>10000000</v>
      </c>
      <c r="G85" s="31"/>
    </row>
    <row r="86" spans="1:7" ht="23.4" x14ac:dyDescent="0.45">
      <c r="A86" s="27" t="s">
        <v>84</v>
      </c>
      <c r="B86" s="47" t="s">
        <v>166</v>
      </c>
      <c r="C86" s="48" t="s">
        <v>166</v>
      </c>
      <c r="D86" s="32">
        <v>2000000</v>
      </c>
      <c r="E86" s="32">
        <v>0</v>
      </c>
      <c r="F86" s="32">
        <v>0</v>
      </c>
      <c r="G86" s="31"/>
    </row>
    <row r="87" spans="1:7" ht="23.4" x14ac:dyDescent="0.45">
      <c r="A87" s="27" t="s">
        <v>84</v>
      </c>
      <c r="B87" s="47" t="s">
        <v>167</v>
      </c>
      <c r="C87" s="48" t="s">
        <v>168</v>
      </c>
      <c r="D87" s="32">
        <v>10000000</v>
      </c>
      <c r="E87" s="32">
        <v>10000000</v>
      </c>
      <c r="F87" s="32">
        <v>10000000</v>
      </c>
      <c r="G87" s="31"/>
    </row>
    <row r="88" spans="1:7" ht="23.4" x14ac:dyDescent="0.45">
      <c r="A88" s="27" t="s">
        <v>84</v>
      </c>
      <c r="B88" s="47" t="s">
        <v>169</v>
      </c>
      <c r="C88" s="48" t="s">
        <v>169</v>
      </c>
      <c r="D88" s="32">
        <v>0</v>
      </c>
      <c r="E88" s="32">
        <v>3000000</v>
      </c>
      <c r="F88" s="32">
        <v>0</v>
      </c>
      <c r="G88" s="31"/>
    </row>
    <row r="89" spans="1:7" ht="23.4" x14ac:dyDescent="0.45">
      <c r="A89" s="27" t="s">
        <v>84</v>
      </c>
      <c r="B89" s="47" t="s">
        <v>170</v>
      </c>
      <c r="C89" s="48" t="s">
        <v>171</v>
      </c>
      <c r="D89" s="32">
        <v>0</v>
      </c>
      <c r="E89" s="32">
        <v>1000000</v>
      </c>
      <c r="F89" s="32">
        <v>0</v>
      </c>
      <c r="G89" s="31"/>
    </row>
    <row r="90" spans="1:7" ht="23.4" x14ac:dyDescent="0.45">
      <c r="A90" s="27" t="s">
        <v>84</v>
      </c>
      <c r="B90" s="47" t="s">
        <v>172</v>
      </c>
      <c r="C90" s="48" t="s">
        <v>172</v>
      </c>
      <c r="D90" s="32">
        <v>0</v>
      </c>
      <c r="E90" s="32">
        <v>3000000</v>
      </c>
      <c r="F90" s="32">
        <v>0</v>
      </c>
      <c r="G90" s="31"/>
    </row>
    <row r="91" spans="1:7" ht="23.4" x14ac:dyDescent="0.45">
      <c r="A91" s="27" t="s">
        <v>84</v>
      </c>
      <c r="B91" s="47" t="s">
        <v>173</v>
      </c>
      <c r="C91" s="48" t="s">
        <v>174</v>
      </c>
      <c r="D91" s="32">
        <v>0</v>
      </c>
      <c r="E91" s="32">
        <v>500000</v>
      </c>
      <c r="F91" s="32">
        <v>500000</v>
      </c>
      <c r="G91" s="31"/>
    </row>
    <row r="92" spans="1:7" ht="23.4" x14ac:dyDescent="0.45">
      <c r="A92" s="27" t="s">
        <v>84</v>
      </c>
      <c r="B92" s="47" t="s">
        <v>175</v>
      </c>
      <c r="C92" s="48" t="s">
        <v>175</v>
      </c>
      <c r="D92" s="32">
        <v>0</v>
      </c>
      <c r="E92" s="32">
        <v>1000000</v>
      </c>
      <c r="F92" s="32">
        <v>1000000</v>
      </c>
      <c r="G92" s="31"/>
    </row>
    <row r="93" spans="1:7" ht="23.4" x14ac:dyDescent="0.45">
      <c r="A93" s="27" t="s">
        <v>84</v>
      </c>
      <c r="B93" s="47" t="s">
        <v>176</v>
      </c>
      <c r="C93" s="48" t="s">
        <v>176</v>
      </c>
      <c r="D93" s="32">
        <v>0</v>
      </c>
      <c r="E93" s="32">
        <v>1000000</v>
      </c>
      <c r="F93" s="32">
        <v>1000000</v>
      </c>
      <c r="G93" s="31"/>
    </row>
    <row r="94" spans="1:7" ht="23.4" x14ac:dyDescent="0.45">
      <c r="A94" s="27" t="s">
        <v>84</v>
      </c>
      <c r="B94" s="47" t="s">
        <v>177</v>
      </c>
      <c r="C94" s="48" t="s">
        <v>177</v>
      </c>
      <c r="D94" s="32">
        <v>0</v>
      </c>
      <c r="E94" s="32">
        <v>0</v>
      </c>
      <c r="F94" s="32">
        <v>3000000</v>
      </c>
      <c r="G94" s="31"/>
    </row>
    <row r="95" spans="1:7" ht="23.4" x14ac:dyDescent="0.45">
      <c r="A95" s="27" t="s">
        <v>84</v>
      </c>
      <c r="B95" s="47" t="s">
        <v>178</v>
      </c>
      <c r="C95" s="48" t="s">
        <v>178</v>
      </c>
      <c r="D95" s="32">
        <v>500000</v>
      </c>
      <c r="E95" s="32">
        <v>0</v>
      </c>
      <c r="F95" s="32">
        <v>600000</v>
      </c>
      <c r="G95" s="31"/>
    </row>
    <row r="96" spans="1:7" ht="23.4" x14ac:dyDescent="0.45">
      <c r="A96" s="27" t="s">
        <v>84</v>
      </c>
      <c r="B96" s="47" t="s">
        <v>179</v>
      </c>
      <c r="C96" s="48" t="s">
        <v>180</v>
      </c>
      <c r="D96" s="32">
        <v>0</v>
      </c>
      <c r="E96" s="32">
        <v>1500000</v>
      </c>
      <c r="F96" s="32">
        <v>0</v>
      </c>
      <c r="G96" s="31"/>
    </row>
    <row r="97" spans="1:7" ht="23.4" x14ac:dyDescent="0.45">
      <c r="A97" s="27" t="s">
        <v>84</v>
      </c>
      <c r="B97" s="47" t="s">
        <v>181</v>
      </c>
      <c r="C97" s="48" t="s">
        <v>180</v>
      </c>
      <c r="D97" s="32">
        <v>0</v>
      </c>
      <c r="E97" s="32">
        <v>1500000</v>
      </c>
      <c r="F97" s="32">
        <v>0</v>
      </c>
      <c r="G97" s="31"/>
    </row>
    <row r="98" spans="1:7" ht="23.4" x14ac:dyDescent="0.45">
      <c r="A98" s="27" t="s">
        <v>84</v>
      </c>
      <c r="B98" s="47" t="s">
        <v>182</v>
      </c>
      <c r="C98" s="48" t="s">
        <v>183</v>
      </c>
      <c r="D98" s="32">
        <v>20000000</v>
      </c>
      <c r="E98" s="32">
        <v>10000000</v>
      </c>
      <c r="F98" s="32">
        <v>0</v>
      </c>
      <c r="G98" s="31"/>
    </row>
    <row r="99" spans="1:7" ht="23.4" x14ac:dyDescent="0.45">
      <c r="A99" s="27" t="s">
        <v>84</v>
      </c>
      <c r="B99" s="47" t="s">
        <v>184</v>
      </c>
      <c r="C99" s="48" t="s">
        <v>99</v>
      </c>
      <c r="D99" s="32">
        <v>0</v>
      </c>
      <c r="E99" s="32">
        <v>2000000</v>
      </c>
      <c r="F99" s="32">
        <v>0</v>
      </c>
      <c r="G99" s="31"/>
    </row>
    <row r="100" spans="1:7" ht="23.4" x14ac:dyDescent="0.45">
      <c r="A100" s="27" t="s">
        <v>84</v>
      </c>
      <c r="B100" s="47" t="s">
        <v>185</v>
      </c>
      <c r="C100" s="48" t="s">
        <v>186</v>
      </c>
      <c r="D100" s="32">
        <v>0</v>
      </c>
      <c r="E100" s="32">
        <v>0</v>
      </c>
      <c r="F100" s="32">
        <v>2000000</v>
      </c>
      <c r="G100" s="31"/>
    </row>
    <row r="101" spans="1:7" ht="23.4" x14ac:dyDescent="0.45">
      <c r="A101" s="27" t="s">
        <v>84</v>
      </c>
      <c r="B101" s="47" t="s">
        <v>187</v>
      </c>
      <c r="C101" s="48" t="s">
        <v>188</v>
      </c>
      <c r="D101" s="32">
        <v>0</v>
      </c>
      <c r="E101" s="32">
        <v>2000000</v>
      </c>
      <c r="F101" s="32">
        <v>0</v>
      </c>
      <c r="G101" s="31"/>
    </row>
    <row r="102" spans="1:7" ht="23.4" x14ac:dyDescent="0.45">
      <c r="A102" s="27" t="s">
        <v>84</v>
      </c>
      <c r="B102" s="47" t="s">
        <v>189</v>
      </c>
      <c r="C102" s="48" t="s">
        <v>190</v>
      </c>
      <c r="D102" s="32">
        <v>1000000</v>
      </c>
      <c r="E102" s="32">
        <v>5000000</v>
      </c>
      <c r="F102" s="32">
        <v>5000000</v>
      </c>
      <c r="G102" s="31"/>
    </row>
    <row r="103" spans="1:7" ht="23.4" x14ac:dyDescent="0.45">
      <c r="A103" s="27" t="s">
        <v>84</v>
      </c>
      <c r="B103" s="47" t="s">
        <v>191</v>
      </c>
      <c r="C103" s="48" t="s">
        <v>130</v>
      </c>
      <c r="D103" s="32">
        <v>0</v>
      </c>
      <c r="E103" s="32">
        <v>0</v>
      </c>
      <c r="F103" s="32">
        <v>2000000</v>
      </c>
      <c r="G103" s="31"/>
    </row>
    <row r="104" spans="1:7" ht="23.4" x14ac:dyDescent="0.45">
      <c r="A104" s="27" t="s">
        <v>84</v>
      </c>
      <c r="B104" s="47" t="s">
        <v>192</v>
      </c>
      <c r="C104" s="48" t="s">
        <v>130</v>
      </c>
      <c r="D104" s="32">
        <v>0</v>
      </c>
      <c r="E104" s="32">
        <v>1000000</v>
      </c>
      <c r="F104" s="32">
        <v>0</v>
      </c>
      <c r="G104" s="31"/>
    </row>
    <row r="105" spans="1:7" ht="23.4" x14ac:dyDescent="0.45">
      <c r="A105" s="27" t="s">
        <v>84</v>
      </c>
      <c r="B105" s="47" t="s">
        <v>193</v>
      </c>
      <c r="C105" s="48" t="s">
        <v>130</v>
      </c>
      <c r="D105" s="32">
        <v>0</v>
      </c>
      <c r="E105" s="32">
        <v>1000000</v>
      </c>
      <c r="F105" s="32">
        <v>0</v>
      </c>
      <c r="G105" s="31"/>
    </row>
    <row r="106" spans="1:7" ht="23.4" x14ac:dyDescent="0.45">
      <c r="A106" s="27" t="s">
        <v>84</v>
      </c>
      <c r="B106" s="47" t="s">
        <v>194</v>
      </c>
      <c r="C106" s="48" t="s">
        <v>130</v>
      </c>
      <c r="D106" s="32">
        <v>0</v>
      </c>
      <c r="E106" s="32">
        <v>1000000</v>
      </c>
      <c r="F106" s="32">
        <v>0</v>
      </c>
      <c r="G106" s="31"/>
    </row>
    <row r="107" spans="1:7" ht="23.4" x14ac:dyDescent="0.45">
      <c r="A107" s="27" t="s">
        <v>84</v>
      </c>
      <c r="B107" s="47" t="s">
        <v>195</v>
      </c>
      <c r="C107" s="48" t="s">
        <v>196</v>
      </c>
      <c r="D107" s="32">
        <v>0</v>
      </c>
      <c r="E107" s="32">
        <v>0</v>
      </c>
      <c r="F107" s="32">
        <v>10000000</v>
      </c>
      <c r="G107" s="31"/>
    </row>
    <row r="108" spans="1:7" ht="23.4" x14ac:dyDescent="0.45">
      <c r="A108" s="27" t="s">
        <v>84</v>
      </c>
      <c r="B108" s="47" t="s">
        <v>197</v>
      </c>
      <c r="C108" s="48" t="s">
        <v>198</v>
      </c>
      <c r="D108" s="32">
        <v>0</v>
      </c>
      <c r="E108" s="32">
        <v>2000000</v>
      </c>
      <c r="F108" s="32">
        <v>3500000</v>
      </c>
      <c r="G108" s="31"/>
    </row>
    <row r="109" spans="1:7" ht="23.4" x14ac:dyDescent="0.45">
      <c r="A109" s="27" t="s">
        <v>84</v>
      </c>
      <c r="B109" s="47" t="s">
        <v>199</v>
      </c>
      <c r="C109" s="48" t="s">
        <v>196</v>
      </c>
      <c r="D109" s="32">
        <v>1500000</v>
      </c>
      <c r="E109" s="32">
        <v>0</v>
      </c>
      <c r="F109" s="32">
        <v>0</v>
      </c>
      <c r="G109" s="31"/>
    </row>
    <row r="110" spans="1:7" ht="23.4" x14ac:dyDescent="0.45">
      <c r="A110" s="27" t="s">
        <v>84</v>
      </c>
      <c r="B110" s="47" t="s">
        <v>200</v>
      </c>
      <c r="C110" s="48" t="s">
        <v>196</v>
      </c>
      <c r="D110" s="32">
        <v>0</v>
      </c>
      <c r="E110" s="32">
        <v>1500000</v>
      </c>
      <c r="F110" s="32">
        <v>0</v>
      </c>
      <c r="G110" s="31"/>
    </row>
    <row r="111" spans="1:7" ht="23.4" x14ac:dyDescent="0.45">
      <c r="A111" s="27" t="s">
        <v>84</v>
      </c>
      <c r="B111" s="47" t="s">
        <v>201</v>
      </c>
      <c r="C111" s="48" t="s">
        <v>202</v>
      </c>
      <c r="D111" s="32">
        <v>500000</v>
      </c>
      <c r="E111" s="32">
        <v>500000</v>
      </c>
      <c r="F111" s="32">
        <v>500000</v>
      </c>
      <c r="G111" s="31"/>
    </row>
    <row r="112" spans="1:7" ht="23.4" x14ac:dyDescent="0.45">
      <c r="A112" s="27" t="s">
        <v>84</v>
      </c>
      <c r="B112" s="47" t="s">
        <v>203</v>
      </c>
      <c r="C112" s="48" t="s">
        <v>110</v>
      </c>
      <c r="D112" s="32">
        <v>800000</v>
      </c>
      <c r="E112" s="32">
        <v>0</v>
      </c>
      <c r="F112" s="32">
        <v>0</v>
      </c>
      <c r="G112" s="31"/>
    </row>
    <row r="113" spans="1:7" ht="23.4" x14ac:dyDescent="0.45">
      <c r="A113" s="27" t="s">
        <v>84</v>
      </c>
      <c r="B113" s="47" t="s">
        <v>204</v>
      </c>
      <c r="C113" s="48" t="s">
        <v>205</v>
      </c>
      <c r="D113" s="32">
        <v>0</v>
      </c>
      <c r="E113" s="32">
        <v>2500000</v>
      </c>
      <c r="F113" s="32">
        <v>4500000</v>
      </c>
      <c r="G113" s="31"/>
    </row>
    <row r="114" spans="1:7" ht="23.4" x14ac:dyDescent="0.45">
      <c r="A114" s="27" t="s">
        <v>84</v>
      </c>
      <c r="B114" s="47" t="s">
        <v>206</v>
      </c>
      <c r="C114" s="48" t="s">
        <v>207</v>
      </c>
      <c r="D114" s="32">
        <v>1500000</v>
      </c>
      <c r="E114" s="32">
        <v>2000000</v>
      </c>
      <c r="F114" s="32">
        <v>0</v>
      </c>
      <c r="G114" s="31"/>
    </row>
    <row r="115" spans="1:7" ht="23.4" x14ac:dyDescent="0.45">
      <c r="A115" s="27" t="s">
        <v>208</v>
      </c>
      <c r="B115" s="47" t="s">
        <v>209</v>
      </c>
      <c r="C115" s="48" t="s">
        <v>210</v>
      </c>
      <c r="D115" s="32">
        <v>1000000</v>
      </c>
      <c r="E115" s="32">
        <v>0</v>
      </c>
      <c r="F115" s="32">
        <v>0</v>
      </c>
      <c r="G115" s="35">
        <v>0</v>
      </c>
    </row>
    <row r="116" spans="1:7" ht="23.4" x14ac:dyDescent="0.45">
      <c r="A116" s="27" t="s">
        <v>208</v>
      </c>
      <c r="B116" s="47" t="s">
        <v>211</v>
      </c>
      <c r="C116" s="48" t="s">
        <v>212</v>
      </c>
      <c r="D116" s="32">
        <v>5000000</v>
      </c>
      <c r="E116" s="32">
        <v>0</v>
      </c>
      <c r="F116" s="32">
        <v>0</v>
      </c>
      <c r="G116" s="31"/>
    </row>
    <row r="117" spans="1:7" ht="23.4" x14ac:dyDescent="0.45">
      <c r="A117" s="27" t="s">
        <v>208</v>
      </c>
      <c r="B117" s="47" t="s">
        <v>213</v>
      </c>
      <c r="C117" s="48" t="s">
        <v>214</v>
      </c>
      <c r="D117" s="32">
        <v>0</v>
      </c>
      <c r="E117" s="32">
        <v>1800000</v>
      </c>
      <c r="F117" s="32">
        <v>2000000</v>
      </c>
      <c r="G117" s="31"/>
    </row>
    <row r="118" spans="1:7" ht="23.4" x14ac:dyDescent="0.45">
      <c r="A118" s="27" t="s">
        <v>208</v>
      </c>
      <c r="B118" s="47" t="s">
        <v>215</v>
      </c>
      <c r="C118" s="48" t="s">
        <v>216</v>
      </c>
      <c r="D118" s="32">
        <v>2400000</v>
      </c>
      <c r="E118" s="32">
        <v>0</v>
      </c>
      <c r="F118" s="32">
        <v>1200000</v>
      </c>
      <c r="G118" s="31"/>
    </row>
    <row r="119" spans="1:7" ht="23.4" x14ac:dyDescent="0.45">
      <c r="A119" s="27" t="s">
        <v>208</v>
      </c>
      <c r="B119" s="47" t="s">
        <v>217</v>
      </c>
      <c r="C119" s="48" t="s">
        <v>218</v>
      </c>
      <c r="D119" s="32">
        <v>6500000</v>
      </c>
      <c r="E119" s="32">
        <v>5500000</v>
      </c>
      <c r="F119" s="32"/>
      <c r="G119" s="31"/>
    </row>
    <row r="120" spans="1:7" ht="23.4" x14ac:dyDescent="0.45">
      <c r="A120" s="27" t="s">
        <v>208</v>
      </c>
      <c r="B120" s="47" t="s">
        <v>219</v>
      </c>
      <c r="C120" s="48" t="s">
        <v>220</v>
      </c>
      <c r="D120" s="32">
        <v>10000000</v>
      </c>
      <c r="E120" s="32">
        <v>2000000</v>
      </c>
      <c r="F120" s="32"/>
      <c r="G120" s="31"/>
    </row>
    <row r="121" spans="1:7" ht="23.4" x14ac:dyDescent="0.45">
      <c r="A121" s="27" t="s">
        <v>208</v>
      </c>
      <c r="B121" s="47" t="s">
        <v>221</v>
      </c>
      <c r="C121" s="48" t="s">
        <v>221</v>
      </c>
      <c r="D121" s="32">
        <v>2000000</v>
      </c>
      <c r="E121" s="32"/>
      <c r="F121" s="32"/>
      <c r="G121" s="31"/>
    </row>
    <row r="122" spans="1:7" ht="23.4" x14ac:dyDescent="0.45">
      <c r="A122" s="27" t="s">
        <v>208</v>
      </c>
      <c r="B122" s="47" t="s">
        <v>222</v>
      </c>
      <c r="C122" s="48" t="s">
        <v>223</v>
      </c>
      <c r="D122" s="32">
        <v>2500000</v>
      </c>
      <c r="E122" s="32">
        <v>1000000</v>
      </c>
      <c r="F122" s="32"/>
      <c r="G122" s="31"/>
    </row>
    <row r="123" spans="1:7" ht="23.4" x14ac:dyDescent="0.45">
      <c r="A123" s="27" t="s">
        <v>208</v>
      </c>
      <c r="B123" s="47" t="s">
        <v>224</v>
      </c>
      <c r="C123" s="48" t="s">
        <v>225</v>
      </c>
      <c r="D123" s="32">
        <v>2500000</v>
      </c>
      <c r="E123" s="32">
        <v>1000000</v>
      </c>
      <c r="F123" s="32"/>
      <c r="G123" s="31"/>
    </row>
    <row r="124" spans="1:7" ht="23.4" x14ac:dyDescent="0.45">
      <c r="A124" s="27" t="s">
        <v>208</v>
      </c>
      <c r="B124" s="47" t="s">
        <v>226</v>
      </c>
      <c r="C124" s="48" t="s">
        <v>227</v>
      </c>
      <c r="D124" s="32">
        <v>2000000</v>
      </c>
      <c r="E124" s="32"/>
      <c r="F124" s="32"/>
      <c r="G124" s="31"/>
    </row>
    <row r="125" spans="1:7" ht="23.4" x14ac:dyDescent="0.45">
      <c r="A125" s="27" t="s">
        <v>208</v>
      </c>
      <c r="B125" s="47" t="s">
        <v>228</v>
      </c>
      <c r="C125" s="48" t="s">
        <v>229</v>
      </c>
      <c r="D125" s="32">
        <v>2000000</v>
      </c>
      <c r="E125" s="32"/>
      <c r="F125" s="32">
        <v>2000000</v>
      </c>
      <c r="G125" s="31"/>
    </row>
    <row r="126" spans="1:7" ht="23.4" x14ac:dyDescent="0.45">
      <c r="A126" s="27" t="s">
        <v>208</v>
      </c>
      <c r="B126" s="47" t="s">
        <v>230</v>
      </c>
      <c r="C126" s="48" t="s">
        <v>231</v>
      </c>
      <c r="D126" s="32">
        <v>1000000</v>
      </c>
      <c r="E126" s="32">
        <v>5000000</v>
      </c>
      <c r="F126" s="32">
        <v>5000000</v>
      </c>
      <c r="G126" s="31"/>
    </row>
    <row r="127" spans="1:7" ht="23.4" x14ac:dyDescent="0.45">
      <c r="A127" s="27" t="s">
        <v>208</v>
      </c>
      <c r="B127" s="47" t="s">
        <v>232</v>
      </c>
      <c r="C127" s="48" t="s">
        <v>232</v>
      </c>
      <c r="D127" s="32">
        <v>500000</v>
      </c>
      <c r="E127" s="32">
        <v>0</v>
      </c>
      <c r="F127" s="32">
        <v>0</v>
      </c>
      <c r="G127" s="31"/>
    </row>
    <row r="128" spans="1:7" ht="23.4" x14ac:dyDescent="0.45">
      <c r="A128" s="27" t="s">
        <v>208</v>
      </c>
      <c r="B128" s="47" t="s">
        <v>233</v>
      </c>
      <c r="C128" s="48" t="s">
        <v>234</v>
      </c>
      <c r="D128" s="32">
        <v>2000000</v>
      </c>
      <c r="E128" s="32">
        <v>2000000</v>
      </c>
      <c r="F128" s="32">
        <v>0</v>
      </c>
      <c r="G128" s="31"/>
    </row>
    <row r="129" spans="1:7" ht="23.4" x14ac:dyDescent="0.45">
      <c r="A129" s="27" t="s">
        <v>208</v>
      </c>
      <c r="B129" s="47" t="s">
        <v>235</v>
      </c>
      <c r="C129" s="48" t="s">
        <v>236</v>
      </c>
      <c r="D129" s="32">
        <v>0</v>
      </c>
      <c r="E129" s="32">
        <v>4000000</v>
      </c>
      <c r="F129" s="32">
        <v>3600000</v>
      </c>
      <c r="G129" s="31"/>
    </row>
    <row r="130" spans="1:7" ht="23.4" x14ac:dyDescent="0.45">
      <c r="A130" s="27" t="s">
        <v>208</v>
      </c>
      <c r="B130" s="47" t="s">
        <v>237</v>
      </c>
      <c r="C130" s="48" t="s">
        <v>238</v>
      </c>
      <c r="D130" s="32">
        <v>1500000</v>
      </c>
      <c r="E130" s="32">
        <v>500000</v>
      </c>
      <c r="F130" s="32"/>
      <c r="G130" s="31"/>
    </row>
    <row r="131" spans="1:7" ht="23.4" x14ac:dyDescent="0.45">
      <c r="A131" s="27" t="s">
        <v>208</v>
      </c>
      <c r="B131" s="47" t="s">
        <v>239</v>
      </c>
      <c r="C131" s="48" t="s">
        <v>240</v>
      </c>
      <c r="D131" s="32">
        <v>1500000</v>
      </c>
      <c r="E131" s="32">
        <v>500000</v>
      </c>
      <c r="F131" s="32"/>
      <c r="G131" s="31"/>
    </row>
    <row r="132" spans="1:7" ht="23.4" x14ac:dyDescent="0.45">
      <c r="A132" s="27" t="s">
        <v>208</v>
      </c>
      <c r="B132" s="47" t="s">
        <v>241</v>
      </c>
      <c r="C132" s="48" t="s">
        <v>242</v>
      </c>
      <c r="D132" s="32">
        <v>0</v>
      </c>
      <c r="E132" s="32">
        <v>3000000</v>
      </c>
      <c r="F132" s="32">
        <v>0</v>
      </c>
      <c r="G132" s="31"/>
    </row>
    <row r="133" spans="1:7" ht="23.4" x14ac:dyDescent="0.45">
      <c r="A133" s="27" t="s">
        <v>208</v>
      </c>
      <c r="B133" s="47" t="s">
        <v>243</v>
      </c>
      <c r="C133" s="48" t="s">
        <v>244</v>
      </c>
      <c r="D133" s="32">
        <v>0</v>
      </c>
      <c r="E133" s="32">
        <v>10000000</v>
      </c>
      <c r="F133" s="32">
        <v>10000000</v>
      </c>
      <c r="G133" s="31"/>
    </row>
    <row r="134" spans="1:7" ht="23.4" x14ac:dyDescent="0.45">
      <c r="A134" s="27" t="s">
        <v>208</v>
      </c>
      <c r="B134" s="47" t="s">
        <v>245</v>
      </c>
      <c r="C134" s="48" t="s">
        <v>245</v>
      </c>
      <c r="D134" s="32">
        <v>0</v>
      </c>
      <c r="E134" s="32">
        <v>15000000</v>
      </c>
      <c r="F134" s="32">
        <v>15000000</v>
      </c>
      <c r="G134" s="31"/>
    </row>
    <row r="135" spans="1:7" ht="23.4" x14ac:dyDescent="0.45">
      <c r="A135" s="27" t="s">
        <v>208</v>
      </c>
      <c r="B135" s="47" t="s">
        <v>246</v>
      </c>
      <c r="C135" s="48" t="s">
        <v>247</v>
      </c>
      <c r="D135" s="32">
        <v>0</v>
      </c>
      <c r="E135" s="32">
        <v>0</v>
      </c>
      <c r="F135" s="32">
        <v>2000000</v>
      </c>
      <c r="G135" s="31"/>
    </row>
    <row r="136" spans="1:7" ht="23.4" x14ac:dyDescent="0.45">
      <c r="A136" s="27" t="s">
        <v>208</v>
      </c>
      <c r="B136" s="47" t="s">
        <v>248</v>
      </c>
      <c r="C136" s="48" t="s">
        <v>249</v>
      </c>
      <c r="D136" s="32">
        <v>500000</v>
      </c>
      <c r="E136" s="32">
        <v>2500000</v>
      </c>
      <c r="F136" s="32"/>
      <c r="G136" s="31"/>
    </row>
    <row r="137" spans="1:7" ht="23.4" x14ac:dyDescent="0.45">
      <c r="A137" s="27" t="s">
        <v>208</v>
      </c>
      <c r="B137" s="47" t="s">
        <v>250</v>
      </c>
      <c r="C137" s="48" t="s">
        <v>250</v>
      </c>
      <c r="D137" s="32">
        <v>500000</v>
      </c>
      <c r="E137" s="32">
        <v>0</v>
      </c>
      <c r="F137" s="32">
        <v>0</v>
      </c>
      <c r="G137" s="31"/>
    </row>
    <row r="138" spans="1:7" ht="23.4" x14ac:dyDescent="0.45">
      <c r="A138" s="27" t="s">
        <v>208</v>
      </c>
      <c r="B138" s="47" t="s">
        <v>251</v>
      </c>
      <c r="C138" s="48" t="s">
        <v>252</v>
      </c>
      <c r="D138" s="32">
        <v>500000</v>
      </c>
      <c r="E138" s="32">
        <v>0</v>
      </c>
      <c r="F138" s="32">
        <v>0</v>
      </c>
      <c r="G138" s="31"/>
    </row>
    <row r="139" spans="1:7" ht="23.4" x14ac:dyDescent="0.45">
      <c r="A139" s="27" t="s">
        <v>208</v>
      </c>
      <c r="B139" s="47" t="s">
        <v>253</v>
      </c>
      <c r="C139" s="48" t="s">
        <v>254</v>
      </c>
      <c r="D139" s="32">
        <v>5000000</v>
      </c>
      <c r="E139" s="32">
        <v>11000000</v>
      </c>
      <c r="F139" s="32">
        <v>10000000</v>
      </c>
      <c r="G139" s="31"/>
    </row>
    <row r="140" spans="1:7" ht="23.4" x14ac:dyDescent="0.45">
      <c r="A140" s="27" t="s">
        <v>208</v>
      </c>
      <c r="B140" s="47" t="s">
        <v>255</v>
      </c>
      <c r="C140" s="48" t="s">
        <v>256</v>
      </c>
      <c r="D140" s="32">
        <v>12000000</v>
      </c>
      <c r="E140" s="32">
        <v>2000000</v>
      </c>
      <c r="F140" s="32">
        <v>0</v>
      </c>
      <c r="G140" s="31"/>
    </row>
    <row r="141" spans="1:7" ht="23.4" x14ac:dyDescent="0.45">
      <c r="A141" s="27" t="s">
        <v>208</v>
      </c>
      <c r="B141" s="47" t="s">
        <v>243</v>
      </c>
      <c r="C141" s="48" t="s">
        <v>244</v>
      </c>
      <c r="D141" s="32">
        <v>3000000</v>
      </c>
      <c r="E141" s="32"/>
      <c r="F141" s="32"/>
      <c r="G141" s="31"/>
    </row>
    <row r="142" spans="1:7" ht="23.4" x14ac:dyDescent="0.45">
      <c r="A142" s="27" t="s">
        <v>257</v>
      </c>
      <c r="B142" s="47" t="s">
        <v>258</v>
      </c>
      <c r="C142" s="48" t="s">
        <v>258</v>
      </c>
      <c r="D142" s="32">
        <v>4000000</v>
      </c>
      <c r="E142" s="32">
        <v>0</v>
      </c>
      <c r="F142" s="32">
        <v>0</v>
      </c>
      <c r="G142" s="35">
        <v>0</v>
      </c>
    </row>
    <row r="143" spans="1:7" ht="23.4" x14ac:dyDescent="0.45">
      <c r="A143" s="27" t="s">
        <v>257</v>
      </c>
      <c r="B143" s="27" t="s">
        <v>259</v>
      </c>
      <c r="C143" s="48" t="s">
        <v>259</v>
      </c>
      <c r="D143" s="32">
        <v>1500000</v>
      </c>
      <c r="E143" s="32">
        <v>0</v>
      </c>
      <c r="F143" s="32">
        <v>0</v>
      </c>
      <c r="G143" s="35">
        <v>0</v>
      </c>
    </row>
    <row r="144" spans="1:7" ht="23.4" x14ac:dyDescent="0.45">
      <c r="A144" s="36"/>
      <c r="B144" s="37"/>
      <c r="C144" s="37"/>
      <c r="D144" s="38"/>
      <c r="E144" s="38"/>
      <c r="F144" s="39"/>
      <c r="G144" s="31"/>
    </row>
    <row r="145" spans="1:6" ht="24" thickBot="1" x14ac:dyDescent="0.5">
      <c r="A145" s="36"/>
      <c r="B145" s="40"/>
      <c r="C145" s="40"/>
      <c r="D145" s="41">
        <f>SUBTOTAL(9,D7:D144)</f>
        <v>186620000</v>
      </c>
      <c r="E145" s="41">
        <f>SUBTOTAL(9,E7:E144)</f>
        <v>210850000</v>
      </c>
      <c r="F145" s="41">
        <f>SUBTOTAL(9,F7:F144)</f>
        <v>158750000</v>
      </c>
    </row>
    <row r="146" spans="1:6" ht="24" thickTop="1" x14ac:dyDescent="0.45">
      <c r="A146" s="36"/>
      <c r="B146" s="40"/>
      <c r="C146" s="40"/>
      <c r="D146" s="42"/>
      <c r="E146" s="42"/>
      <c r="F146" s="42"/>
    </row>
    <row r="147" spans="1:6" ht="23.4" x14ac:dyDescent="0.45">
      <c r="A147" s="40"/>
      <c r="B147" s="40"/>
      <c r="C147" s="40"/>
      <c r="D147" s="42"/>
      <c r="E147" s="42"/>
      <c r="F147" s="42"/>
    </row>
    <row r="148" spans="1:6" ht="23.4" x14ac:dyDescent="0.45">
      <c r="A148" s="40"/>
      <c r="B148" s="40"/>
      <c r="C148" s="40"/>
      <c r="D148" s="42"/>
      <c r="E148" s="42"/>
      <c r="F148" s="42"/>
    </row>
    <row r="149" spans="1:6" ht="23.4" x14ac:dyDescent="0.45">
      <c r="A149" s="40"/>
      <c r="B149" s="40"/>
      <c r="C149" s="40"/>
      <c r="D149" s="42"/>
      <c r="E149" s="42"/>
      <c r="F149" s="42"/>
    </row>
    <row r="150" spans="1:6" ht="23.4" x14ac:dyDescent="0.45">
      <c r="A150" s="40"/>
      <c r="B150" s="40"/>
      <c r="C150" s="40"/>
      <c r="D150" s="42"/>
      <c r="E150" s="42"/>
      <c r="F150" s="42"/>
    </row>
    <row r="151" spans="1:6" ht="23.4" x14ac:dyDescent="0.45">
      <c r="A151" s="40"/>
      <c r="B151" s="40"/>
      <c r="C151" s="40"/>
      <c r="D151" s="42"/>
      <c r="E151" s="42"/>
      <c r="F151" s="42"/>
    </row>
    <row r="152" spans="1:6" ht="23.4" x14ac:dyDescent="0.45">
      <c r="A152" s="40"/>
      <c r="B152" s="40"/>
      <c r="C152" s="40"/>
      <c r="D152" s="42"/>
      <c r="E152" s="42"/>
      <c r="F152" s="42"/>
    </row>
    <row r="153" spans="1:6" ht="23.4" x14ac:dyDescent="0.45">
      <c r="A153" s="40"/>
    </row>
    <row r="154" spans="1:6" ht="23.4" x14ac:dyDescent="0.45">
      <c r="A154" s="40"/>
    </row>
  </sheetData>
  <autoFilter ref="A6:G143" xr:uid="{C4B32B18-8A1E-4C57-B746-1F64FD75D41C}">
    <sortState xmlns:xlrd2="http://schemas.microsoft.com/office/spreadsheetml/2017/richdata2" ref="A7:G143">
      <sortCondition ref="A6:A143"/>
    </sortState>
  </autoFilter>
  <conditionalFormatting sqref="A1:A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8" scale="65" orientation="landscape" r:id="rId1"/>
  <headerFooter>
    <oddFooter>&amp;R7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INEP</vt:lpstr>
      <vt:lpstr>MIG</vt:lpstr>
      <vt:lpstr>OWN</vt:lpstr>
      <vt:lpstr>MIG!Print_Area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Siyakudumisa Nokwe</dc:creator>
  <cp:lastModifiedBy>Siyakudumisa Nokwe</cp:lastModifiedBy>
  <dcterms:created xsi:type="dcterms:W3CDTF">2026-03-19T17:04:31Z</dcterms:created>
  <dcterms:modified xsi:type="dcterms:W3CDTF">2026-05-20T14:48:57Z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6f4fcd-8401-41c8-bfac-a60235e9eb06_Enabled">
    <vt:lpwstr>true</vt:lpwstr>
  </property>
  <property fmtid="{D5CDD505-2E9C-101B-9397-08002B2CF9AE}" pid="3" name="MSIP_Label_616f4fcd-8401-41c8-bfac-a60235e9eb06_SetDate">
    <vt:lpwstr>2026-03-19T17:06:01Z</vt:lpwstr>
  </property>
  <property fmtid="{D5CDD505-2E9C-101B-9397-08002B2CF9AE}" pid="4" name="MSIP_Label_616f4fcd-8401-41c8-bfac-a60235e9eb06_Method">
    <vt:lpwstr>Standard</vt:lpwstr>
  </property>
  <property fmtid="{D5CDD505-2E9C-101B-9397-08002B2CF9AE}" pid="5" name="MSIP_Label_616f4fcd-8401-41c8-bfac-a60235e9eb06_Name">
    <vt:lpwstr>General Information</vt:lpwstr>
  </property>
  <property fmtid="{D5CDD505-2E9C-101B-9397-08002B2CF9AE}" pid="6" name="MSIP_Label_616f4fcd-8401-41c8-bfac-a60235e9eb06_SiteId">
    <vt:lpwstr>96cb76fa-e95c-4b46-8af5-91bec5d808f2</vt:lpwstr>
  </property>
  <property fmtid="{D5CDD505-2E9C-101B-9397-08002B2CF9AE}" pid="7" name="MSIP_Label_616f4fcd-8401-41c8-bfac-a60235e9eb06_ActionId">
    <vt:lpwstr>9d6c7ea0-4c5c-4ad6-a682-76a1986862e9</vt:lpwstr>
  </property>
  <property fmtid="{D5CDD505-2E9C-101B-9397-08002B2CF9AE}" pid="8" name="MSIP_Label_616f4fcd-8401-41c8-bfac-a60235e9eb06_ContentBits">
    <vt:lpwstr>0</vt:lpwstr>
  </property>
  <property fmtid="{D5CDD505-2E9C-101B-9397-08002B2CF9AE}" pid="9" name="MSIP_Label_616f4fcd-8401-41c8-bfac-a60235e9eb06_Tag">
    <vt:lpwstr>10, 3, 0, 1</vt:lpwstr>
  </property>
</Properties>
</file>